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райс-листы\Распродажа\"/>
    </mc:Choice>
  </mc:AlternateContent>
  <xr:revisionPtr revIDLastSave="0" documentId="8_{691C242A-BFE2-400D-B356-87A04CC34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cus-eds" sheetId="1" r:id="rId1"/>
    <sheet name="BEG" sheetId="4" r:id="rId2"/>
    <sheet name="Bilton" sheetId="3" r:id="rId3"/>
    <sheet name="Elsner" sheetId="2" r:id="rId4"/>
    <sheet name="MDT" sheetId="8" r:id="rId5"/>
    <sheet name="Zennio" sheetId="5" r:id="rId6"/>
    <sheet name="Intesis" sheetId="17" r:id="rId7"/>
    <sheet name="Eelectron" sheetId="16" r:id="rId8"/>
    <sheet name="Lingg &amp; Janke" sheetId="14" r:id="rId9"/>
    <sheet name="ABB" sheetId="12" r:id="rId10"/>
  </sheets>
  <definedNames>
    <definedName name="_xlnm._FilterDatabase" localSheetId="4" hidden="1">MDT!$B$85:$K$136</definedName>
    <definedName name="Прайс_лист_IH_ADI_X10_TRUST_PHILIPS" localSheetId="9">#REF!</definedName>
    <definedName name="Прайс_лист_IH_ADI_X10_TRUST_PHILIPS" localSheetId="1">#REF!</definedName>
    <definedName name="Прайс_лист_IH_ADI_X10_TRUST_PHILIPS" localSheetId="2">#REF!</definedName>
    <definedName name="Прайс_лист_IH_ADI_X10_TRUST_PHILIPS" localSheetId="7">#REF!</definedName>
    <definedName name="Прайс_лист_IH_ADI_X10_TRUST_PHILIPS" localSheetId="8">#REF!</definedName>
    <definedName name="Прайс_лист_IH_ADI_X10_TRUST_PHILIPS" localSheetId="4">#REF!</definedName>
    <definedName name="Прайс_лист_IH_ADI_X10_TRUST_PHILIPS" localSheetId="5">#REF!</definedName>
    <definedName name="Прайс_лист_IH_ADI_X10_TRUST_PHILIPS">#REF!</definedName>
    <definedName name="Прайс_лист_IH_Mixture" localSheetId="9">#REF!</definedName>
    <definedName name="Прайс_лист_IH_Mixture" localSheetId="1">#REF!</definedName>
    <definedName name="Прайс_лист_IH_Mixture" localSheetId="2">#REF!</definedName>
    <definedName name="Прайс_лист_IH_Mixture" localSheetId="7">#REF!</definedName>
    <definedName name="Прайс_лист_IH_Mixture" localSheetId="8">#REF!</definedName>
    <definedName name="Прайс_лист_IH_Mixture" localSheetId="4">#REF!</definedName>
    <definedName name="Прайс_лист_IH_Mixture" localSheetId="5">#REF!</definedName>
    <definedName name="Прайс_лист_IH_Mixture">#REF!</definedName>
    <definedName name="Прайс_лист_IH_Moeller" localSheetId="9">#REF!</definedName>
    <definedName name="Прайс_лист_IH_Moeller" localSheetId="1">#REF!</definedName>
    <definedName name="Прайс_лист_IH_Moeller" localSheetId="2">#REF!</definedName>
    <definedName name="Прайс_лист_IH_Moeller" localSheetId="7">#REF!</definedName>
    <definedName name="Прайс_лист_IH_Moeller" localSheetId="8">#REF!</definedName>
    <definedName name="Прайс_лист_IH_Moeller" localSheetId="4">#REF!</definedName>
    <definedName name="Прайс_лист_IH_Moeller" localSheetId="5">#REF!</definedName>
    <definedName name="Прайс_лист_IH_Moeller">#REF!</definedName>
    <definedName name="Прайс_лист_IH_АСВ_Техникс" localSheetId="9">#REF!</definedName>
    <definedName name="Прайс_лист_IH_АСВ_Техникс" localSheetId="1">#REF!</definedName>
    <definedName name="Прайс_лист_IH_АСВ_Техникс" localSheetId="2">#REF!</definedName>
    <definedName name="Прайс_лист_IH_АСВ_Техникс" localSheetId="7">#REF!</definedName>
    <definedName name="Прайс_лист_IH_АСВ_Техникс" localSheetId="8">#REF!</definedName>
    <definedName name="Прайс_лист_IH_АСВ_Техникс" localSheetId="4">#REF!</definedName>
    <definedName name="Прайс_лист_IH_АСВ_Техникс" localSheetId="5">#REF!</definedName>
    <definedName name="Прайс_лист_IH_АСВ_Техник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4" l="1"/>
  <c r="L16" i="14"/>
  <c r="L17" i="14"/>
  <c r="L21" i="14"/>
  <c r="L22" i="14"/>
  <c r="L23" i="14"/>
  <c r="L24" i="14"/>
  <c r="L25" i="14"/>
  <c r="L26" i="14"/>
  <c r="L27" i="14"/>
  <c r="L28" i="14"/>
  <c r="L29" i="14"/>
  <c r="L34" i="14"/>
  <c r="L38" i="14"/>
  <c r="L42" i="14"/>
  <c r="L46" i="14"/>
  <c r="L47" i="14"/>
  <c r="L51" i="14"/>
  <c r="L55" i="14"/>
  <c r="L59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11" i="14"/>
  <c r="I19" i="17" l="1"/>
  <c r="I18" i="17"/>
  <c r="I14" i="17"/>
  <c r="I47" i="5" l="1"/>
  <c r="I43" i="5"/>
  <c r="I42" i="5"/>
  <c r="I38" i="5"/>
  <c r="I37" i="5"/>
  <c r="I36" i="5"/>
  <c r="I32" i="5"/>
  <c r="I28" i="5"/>
  <c r="I27" i="5"/>
  <c r="I26" i="5"/>
  <c r="I25" i="5"/>
  <c r="I21" i="5"/>
  <c r="I12" i="8" l="1"/>
  <c r="I16" i="8"/>
  <c r="I20" i="8"/>
  <c r="I24" i="8"/>
  <c r="I25" i="8"/>
  <c r="I26" i="8"/>
  <c r="I30" i="8"/>
  <c r="I34" i="8"/>
  <c r="I38" i="8"/>
  <c r="I42" i="8"/>
  <c r="I46" i="8"/>
  <c r="I50" i="8"/>
  <c r="I51" i="8"/>
  <c r="I52" i="8"/>
  <c r="I53" i="8"/>
  <c r="I54" i="8"/>
  <c r="I55" i="8"/>
  <c r="I56" i="8"/>
  <c r="I57" i="8"/>
  <c r="I61" i="8"/>
  <c r="I62" i="8"/>
  <c r="I63" i="8"/>
  <c r="I64" i="8"/>
  <c r="I68" i="8"/>
  <c r="I69" i="8"/>
  <c r="I70" i="8"/>
  <c r="I74" i="8"/>
  <c r="I75" i="8"/>
  <c r="I76" i="8"/>
  <c r="I77" i="8"/>
  <c r="I81" i="8"/>
  <c r="I85" i="8"/>
  <c r="I86" i="8"/>
  <c r="I87" i="8"/>
  <c r="I88" i="8"/>
  <c r="I89" i="8"/>
  <c r="I90" i="8"/>
  <c r="I94" i="8"/>
  <c r="I95" i="8"/>
  <c r="I99" i="8"/>
  <c r="I100" i="8"/>
  <c r="I101" i="8"/>
  <c r="I102" i="8"/>
  <c r="I103" i="8"/>
  <c r="I107" i="8"/>
  <c r="I108" i="8"/>
  <c r="I109" i="8"/>
  <c r="I112" i="8"/>
  <c r="I116" i="8"/>
  <c r="I123" i="8"/>
  <c r="I127" i="8"/>
  <c r="I131" i="8"/>
  <c r="I132" i="8"/>
  <c r="I136" i="8"/>
  <c r="I11" i="5" l="1"/>
  <c r="I12" i="5"/>
  <c r="I13" i="5"/>
  <c r="I17" i="5"/>
  <c r="I29" i="16" l="1"/>
  <c r="I30" i="16"/>
  <c r="I31" i="16"/>
  <c r="I32" i="16"/>
  <c r="I33" i="16"/>
  <c r="I37" i="16"/>
  <c r="I38" i="16"/>
  <c r="I39" i="16"/>
  <c r="I40" i="16"/>
  <c r="I41" i="16"/>
  <c r="I42" i="16"/>
  <c r="I43" i="16"/>
  <c r="I44" i="16"/>
  <c r="I45" i="16"/>
  <c r="I49" i="16"/>
  <c r="I53" i="16"/>
  <c r="I57" i="16"/>
  <c r="I61" i="16"/>
  <c r="I65" i="16"/>
  <c r="I66" i="16"/>
  <c r="I70" i="16"/>
  <c r="I74" i="16"/>
  <c r="I78" i="16"/>
  <c r="I79" i="16"/>
  <c r="I80" i="16"/>
  <c r="I81" i="16"/>
  <c r="I85" i="16"/>
  <c r="I86" i="16"/>
  <c r="I87" i="16"/>
  <c r="I88" i="16"/>
  <c r="I92" i="16"/>
  <c r="I93" i="16"/>
  <c r="I94" i="16"/>
  <c r="I95" i="16"/>
  <c r="I99" i="16"/>
  <c r="I100" i="16"/>
  <c r="I101" i="16"/>
  <c r="I102" i="16"/>
  <c r="I106" i="16"/>
  <c r="I110" i="16"/>
  <c r="I111" i="16"/>
  <c r="I112" i="16"/>
  <c r="I113" i="16"/>
  <c r="I114" i="16"/>
  <c r="I115" i="16"/>
  <c r="I119" i="16"/>
  <c r="I123" i="16"/>
  <c r="I127" i="16"/>
  <c r="I133" i="16"/>
  <c r="I134" i="16"/>
  <c r="I138" i="16"/>
  <c r="I139" i="16"/>
  <c r="I140" i="16"/>
  <c r="I144" i="16"/>
  <c r="I25" i="16"/>
  <c r="I24" i="16"/>
  <c r="I20" i="16"/>
  <c r="I16" i="16"/>
  <c r="I12" i="16"/>
  <c r="I22" i="14"/>
  <c r="I23" i="14"/>
  <c r="I24" i="14"/>
  <c r="I25" i="14"/>
  <c r="I26" i="14"/>
  <c r="I27" i="14"/>
  <c r="I28" i="14"/>
  <c r="I29" i="14"/>
  <c r="I34" i="14"/>
  <c r="I38" i="14"/>
  <c r="I42" i="14"/>
  <c r="I46" i="14"/>
  <c r="I47" i="14"/>
  <c r="I51" i="14"/>
  <c r="I55" i="14"/>
  <c r="I59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21" i="14"/>
  <c r="I17" i="14"/>
  <c r="I16" i="14"/>
  <c r="I15" i="14"/>
  <c r="I11" i="14"/>
  <c r="I123" i="1" l="1"/>
  <c r="I119" i="1"/>
  <c r="I118" i="1"/>
  <c r="I117" i="1"/>
  <c r="I116" i="1"/>
  <c r="I115" i="1"/>
  <c r="I109" i="1"/>
  <c r="I105" i="1"/>
  <c r="I101" i="1"/>
  <c r="I100" i="1"/>
  <c r="I99" i="1"/>
  <c r="I98" i="1"/>
  <c r="I94" i="1"/>
  <c r="I90" i="1"/>
  <c r="I89" i="1"/>
  <c r="I88" i="1"/>
  <c r="I84" i="1"/>
  <c r="I80" i="1"/>
  <c r="I76" i="1"/>
  <c r="I72" i="1"/>
  <c r="I68" i="1"/>
  <c r="I67" i="1"/>
  <c r="I63" i="1"/>
  <c r="I58" i="1"/>
  <c r="I59" i="1"/>
  <c r="I54" i="1"/>
  <c r="I50" i="1"/>
  <c r="I49" i="1"/>
  <c r="I48" i="1"/>
  <c r="I44" i="1"/>
  <c r="I43" i="1"/>
  <c r="I39" i="1"/>
  <c r="I38" i="1"/>
  <c r="I37" i="1"/>
  <c r="I36" i="1"/>
  <c r="I35" i="1"/>
  <c r="I34" i="1"/>
  <c r="I33" i="1"/>
  <c r="I32" i="1"/>
  <c r="I31" i="1"/>
  <c r="I30" i="1"/>
  <c r="I29" i="1"/>
  <c r="I28" i="1"/>
  <c r="I24" i="1"/>
  <c r="I20" i="1"/>
  <c r="I19" i="1"/>
  <c r="I17" i="1"/>
  <c r="I16" i="1"/>
  <c r="I12" i="1"/>
  <c r="I44" i="2" l="1"/>
  <c r="I43" i="2"/>
  <c r="I42" i="2"/>
  <c r="I38" i="2"/>
  <c r="I37" i="2"/>
  <c r="H10" i="12"/>
  <c r="H11" i="12"/>
  <c r="H12" i="12"/>
  <c r="H13" i="12"/>
  <c r="H14" i="12"/>
  <c r="H15" i="12"/>
  <c r="H16" i="12"/>
  <c r="H17" i="12"/>
  <c r="H9" i="12"/>
  <c r="I11" i="8"/>
  <c r="I150" i="4"/>
  <c r="I149" i="4"/>
  <c r="I148" i="4"/>
  <c r="I19" i="4"/>
  <c r="I147" i="4"/>
  <c r="I146" i="4"/>
  <c r="I142" i="4"/>
  <c r="I141" i="4"/>
  <c r="I140" i="4"/>
  <c r="I139" i="4"/>
  <c r="I135" i="4"/>
  <c r="I131" i="4"/>
  <c r="I127" i="4"/>
  <c r="I126" i="4"/>
  <c r="I122" i="4"/>
  <c r="I118" i="4"/>
  <c r="I117" i="4"/>
  <c r="I113" i="4"/>
  <c r="I112" i="4"/>
  <c r="I111" i="4"/>
  <c r="I110" i="4"/>
  <c r="I109" i="4"/>
  <c r="I108" i="4"/>
  <c r="I107" i="4"/>
  <c r="I106" i="4"/>
  <c r="I105" i="4"/>
  <c r="I104" i="4"/>
  <c r="I103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2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0" i="4"/>
  <c r="I46" i="4"/>
  <c r="I45" i="4"/>
  <c r="I44" i="4"/>
  <c r="I43" i="4"/>
  <c r="I42" i="4"/>
  <c r="I41" i="4"/>
  <c r="I40" i="4"/>
  <c r="I39" i="4"/>
  <c r="I38" i="4"/>
  <c r="I37" i="4"/>
  <c r="I36" i="4"/>
  <c r="I31" i="4"/>
  <c r="I30" i="4"/>
  <c r="I29" i="4"/>
  <c r="I28" i="4"/>
  <c r="I27" i="4"/>
  <c r="I26" i="4"/>
  <c r="I25" i="4"/>
  <c r="I24" i="4"/>
  <c r="I23" i="4"/>
  <c r="I15" i="4"/>
  <c r="I14" i="4"/>
  <c r="I13" i="4"/>
  <c r="I33" i="3"/>
  <c r="I29" i="3"/>
  <c r="I28" i="3"/>
  <c r="I27" i="3"/>
  <c r="I23" i="3"/>
  <c r="I22" i="3"/>
  <c r="I21" i="3"/>
  <c r="I17" i="3"/>
  <c r="I12" i="3"/>
  <c r="I12" i="2"/>
  <c r="I16" i="2"/>
  <c r="I17" i="2"/>
  <c r="I18" i="2"/>
  <c r="I19" i="2"/>
  <c r="I20" i="2"/>
  <c r="I21" i="2"/>
  <c r="I22" i="2"/>
  <c r="I23" i="2"/>
  <c r="I27" i="2"/>
  <c r="I28" i="2"/>
  <c r="I29" i="2"/>
  <c r="I33" i="2"/>
</calcChain>
</file>

<file path=xl/sharedStrings.xml><?xml version="1.0" encoding="utf-8"?>
<sst xmlns="http://schemas.openxmlformats.org/spreadsheetml/2006/main" count="2256" uniqueCount="1130">
  <si>
    <t>Цена</t>
  </si>
  <si>
    <t>Код заказа</t>
  </si>
  <si>
    <t>Скидка</t>
  </si>
  <si>
    <t>Цена со скидкой</t>
  </si>
  <si>
    <t>Артикул eib-shop</t>
  </si>
  <si>
    <t>Артикул производителя</t>
  </si>
  <si>
    <t>ARC-500084</t>
  </si>
  <si>
    <t>ARC-500088</t>
  </si>
  <si>
    <t>ARC-500095</t>
  </si>
  <si>
    <t>ARC-507667</t>
  </si>
  <si>
    <t>ARC-507684</t>
  </si>
  <si>
    <t>Наименование</t>
  </si>
  <si>
    <t>Arcus</t>
  </si>
  <si>
    <t xml:space="preserve">Ввод-вывод KNX &gt; Аналоговые входы (AI) &gt; Модули AI с BCU </t>
  </si>
  <si>
    <t xml:space="preserve">Логические модули и контроллеры &gt; ПЛК c интерфейсом KNX </t>
  </si>
  <si>
    <t>Модуль логический KNX/EIB свободно-программируемый, CPU ARM 50МГц,1x USB, 1x RS232/ RS485, питание 9..30В= / 100мА, 55x55 мм, скрытый настенный монтаж, цвет антрацит
Артикул: 40023202</t>
  </si>
  <si>
    <t>SK03-FM-ANT</t>
  </si>
  <si>
    <t xml:space="preserve">Визуализация и диспетчеризация &gt;  Дисплеи клавишные LCD &gt; Micro VIS </t>
  </si>
  <si>
    <t>Дисплей MicroVis II logic+, с цветным LCD экраном 2'' и функцией комнатного контроллера KNX/EIB, со стальной накладкой, цвет антрацит.
Артикул: 20011132</t>
  </si>
  <si>
    <t>DS01-C-ANTB</t>
  </si>
  <si>
    <t>Дисплей MicroVis II logic+, с цветным LCD экраном 2'' и функцией комнатного контроллера KNX/EIB, в комбинации с мультисенсором (температура, влажность), цвет белый.
Артикул: 20010101</t>
  </si>
  <si>
    <t>DS01-WHT / SK03MV-TF</t>
  </si>
  <si>
    <t>Дисплей MicroVis C2 с цветным LCD экраном 2'' и функциональностью комнатного контроллера KNX/EIB, в комбинации с мультисенсором (температура, влажность), кнопочное управление.
Артикул: 22211100</t>
  </si>
  <si>
    <t>MicroVis C2-TF</t>
  </si>
  <si>
    <t xml:space="preserve">Визуализация и диспетчеризация &gt; Индикаторные панели &gt; LED панели </t>
  </si>
  <si>
    <t>Индикаторная панель GYR KNX/EIB, три столбца из 12 LED с 3 сегментами (Gr, Yl, Rd) в каждом столбце, звуковая сигнализация, корпус из полированного алюминия, в установочную коробку, IP20, 81x81x8 мм  
Артикул: 22311303</t>
  </si>
  <si>
    <t>GYR-I3-SAS</t>
  </si>
  <si>
    <t>8 (499) 748-11-73</t>
  </si>
  <si>
    <t>8 (495) 988-75-93</t>
  </si>
  <si>
    <t>sales@eib-shop.ru</t>
  </si>
  <si>
    <t>Сенсоры KNX &gt; Физические датчики  KNX / EIB &gt; Датчики СO/CO2</t>
  </si>
  <si>
    <t>Elsner</t>
  </si>
  <si>
    <t>ESR-506484</t>
  </si>
  <si>
    <t>Датчик комбинированный KNX/EIB, измерение CO2 (0…2000 ppm), температуры (-10…+50 °C) и влажности (0…95%RH) воздуха, ПИ-регуляторы температуры и вентиляции, ЖК дисплей, кнопки ручного управления, логические функции, 55x55мм, IP20, цвет стальной
Артикул: 70242</t>
  </si>
  <si>
    <t>KNX-AQS/TH-B-UP-ST</t>
  </si>
  <si>
    <t>Сенсоры KNX &gt; Физические датчики  KNX / EIB &gt; Датчики температуры</t>
  </si>
  <si>
    <t>ESR-505447</t>
  </si>
  <si>
    <t>Датчик температуры KNX/EIB комнатный, настенный скрытой установки, ЖК дисплей, диапазон -10…+50 °C, функция термостата, до 4-х пороговых значений, кнопки ручного управления, логические функции, питание от шины KNX, IP20, 55 x 55 мм, алюминий
Артикул: 70211</t>
  </si>
  <si>
    <t>KNX-T-B-UP-AL</t>
  </si>
  <si>
    <t>ESR-505448</t>
  </si>
  <si>
    <t>Датчик температуры KNX/EIB комнатный, настенный скрытой установки, ЖК дисплей, диапазон -10…+50 °C, функция термостата, до 4-х пороговых значений, кнопки ручного управления, логические функции, питание от шины KNX, IP20, 55 x 55 мм, антрацит
Артикул: 70212</t>
  </si>
  <si>
    <t>KNX-T-B-UP-ATC</t>
  </si>
  <si>
    <t>ESR-505449</t>
  </si>
  <si>
    <t>Датчик температуры KNX/EIB комнатный, настенный скрытой установки, ЖК дисплей, диапазон -10…+50 °C, функция термостата, до 4-х пороговых значений, кнопки ручного управления, логические функции, питание от шины KNX, IP20, 55 x 55 мм, нержавеющая сталь
Артикул: 70213</t>
  </si>
  <si>
    <t>KNX-T-B-UP-STL</t>
  </si>
  <si>
    <t>ESR-505446</t>
  </si>
  <si>
    <t>Датчик температуры KNX/EIB комнатный, настенный скрытой установки, ЖК дисплей, диапазон -10…+50 °C, функция термостата, до 4-х пороговых значений, кнопки ручного управления, логические функции, питание от шины KNX, IP20, 55 x 55 мм, белый
Артикул: 70210</t>
  </si>
  <si>
    <t>KNX-T-B-UP-WHT</t>
  </si>
  <si>
    <t>ESR-505443</t>
  </si>
  <si>
    <t>Датчик температуры KNX/EIB комнатный, настенный скрытой установки, ЖК дисплей, диапазон -10…+50 °C, функция термостата, установка до 4-х пороговых значений, логические функции, питание от шины KNX, IP20, 55 x 55 мм, алюминий
Артикул: 70168</t>
  </si>
  <si>
    <t>KNX-T-UP-AL</t>
  </si>
  <si>
    <t>ESR-505444</t>
  </si>
  <si>
    <t>Датчик температуры KNX/EIB комнатный, настенный скрытой установки, ЖК дисплей, диапазон -10…+50 °C, функция термостата, установка до 4-х пороговых значений, логические функции, питание от шины KNX, IP20, 55 x 55 мм, антрацит
Артикул: 70170</t>
  </si>
  <si>
    <t>KNX-T-UP-ATC</t>
  </si>
  <si>
    <t>ESR-509425</t>
  </si>
  <si>
    <t>Датчик температуры KNX/EIB комнатный, настенный скрытой установки, диапазон -20…+70 °C, функция термостата, установка до 4-х пороговых значений, логические функции, версия ПО 3.0, питание от шины KNX, IP20, 55 x 55 мм, нержавеющая сталь
Артикул: 70353</t>
  </si>
  <si>
    <t>KNX-T-UP-Basic-v3-STL</t>
  </si>
  <si>
    <t>ESR-505442</t>
  </si>
  <si>
    <t>Датчик температуры KNX/EIB комнатный, настенный скрытой установки, ЖК дисплей, диапазон -10…+50 °C, функция термостата, установка до 4-х пороговых значений, логические функции, питание от шины KNX, IP20, 55 x 55 мм, белый
Артикул: 70166</t>
  </si>
  <si>
    <t>KNX-T-UP-WHT</t>
  </si>
  <si>
    <t>Сенсоры KNX &gt; Физические датчики  KNX / EIB &gt; Датчики температуры и влажности воздуха</t>
  </si>
  <si>
    <t>ESR-505461</t>
  </si>
  <si>
    <t>Датчик температуры и влажности KNX/EIB, настенный скрытой установки, ЖК дисплей, диапазон -10…+50 °C, функция термосттата, до 7 пороговых значений, кнопки ручного управления, логические функции, питание от шины KNX, IP20, 55 x 55 мм, алюминий
Артикул: 70216</t>
  </si>
  <si>
    <t>KNX-TH-B-UP-AL</t>
  </si>
  <si>
    <t>ESR-505457</t>
  </si>
  <si>
    <t>Датчик температуры и влажности KNX/EIB, настенный скрытой установки, ЖК дисплей, диапазон -10…+50 °C, функция термостата, установка до 7 пороговых значений, логические функции, питание от шины KNX, IP20, 55 x 55 мм, алюминий
Артикул: 70169</t>
  </si>
  <si>
    <t>KNX-TH-UP-AL</t>
  </si>
  <si>
    <t>ESR-505459</t>
  </si>
  <si>
    <t>Датчик температуры и влажности KNX/EIB, настенный скрытой установки, ЖК дисплей, диапазон -10…+50 °C, функция термостата, установка до 7 пороговых значений, логические функции, питание от шины KNX, IP20, 55 x 55 мм, нержавеющая сталь
Артикул: 70181</t>
  </si>
  <si>
    <t>KNX-TH-UP-STL</t>
  </si>
  <si>
    <t>Ввод-вывод KNX &gt; Бинарные входы (DI) &gt; для беспотенциальных контактов</t>
  </si>
  <si>
    <t>ESR-509456</t>
  </si>
  <si>
    <t>Модуль бинарных входов (кнопочный интерфейс) KNX/EIB, 4-канальный, для беспотенциальных контактов, 34x47x24 мм, в установочную коробку
Артикул: 70250</t>
  </si>
  <si>
    <t>KNX-B4-UP</t>
  </si>
  <si>
    <t>оборудование производства</t>
  </si>
  <si>
    <r>
      <t>ПРАЙС ЛИСТ</t>
    </r>
    <r>
      <rPr>
        <b/>
        <sz val="12"/>
        <rFont val="Arial Cyr"/>
        <charset val="204"/>
      </rPr>
      <t/>
    </r>
  </si>
  <si>
    <t>Остаток</t>
  </si>
  <si>
    <t>Оборудование KNX</t>
  </si>
  <si>
    <t xml:space="preserve">Актуаторы KNX &gt; Актуаторы LED  &gt; в коробку / свободный  монтаж </t>
  </si>
  <si>
    <t>BLT-504990</t>
  </si>
  <si>
    <t>Диммер-секвенсор для LED ламп KNX/EIB с управлением постоянным током, 3-x канальный (RGB), dip-переключатель тока 350/500/750мА, до 6 LED на канал, макс. напряжение 22В=, до 11 световых сцен, PWM 600Гц, питание 24В=, IP20, 185x43x29мм</t>
  </si>
  <si>
    <t>Bilton</t>
  </si>
  <si>
    <t>C-03903</t>
  </si>
  <si>
    <t>Оборудование прочее</t>
  </si>
  <si>
    <t xml:space="preserve">Автоматика для LED &gt; управление DALI </t>
  </si>
  <si>
    <t>BLT-506821</t>
  </si>
  <si>
    <t>Диммер-секвенсор DALI для LED ламп с управлением постоянным напряжением, 4-x канальный (RGBW), выходное напряжение 12В= (106Вт) / 24В= (211Вт), нагрузка до 2.2А на канал, до 11 световых сцен, PWM 245Гц, питание 12..24В=, IP20, 187x44x19мм</t>
  </si>
  <si>
    <t>S-24404</t>
  </si>
  <si>
    <t xml:space="preserve">Автоматика для LED &gt; управление DMX </t>
  </si>
  <si>
    <t>BLT-504989</t>
  </si>
  <si>
    <t>Диммер-секвенсор DMX для LED ламп с управлением постоянным током, 3-x канальный (RGB), dip-переключатель тока 350/500/750мА, до 6 LED на канал, макс. напряжение 22В=, выбор DMX адреса (1..510), ручное управление, PWM 245Гц, питание 24В=, IP20, 185x44x29мм</t>
  </si>
  <si>
    <t>C-03703</t>
  </si>
  <si>
    <t>BLT-504994</t>
  </si>
  <si>
    <t>Диммер-секвенсор DMX для LED ламп с управлением постоянным напряжением, 3-x канальный (RGB), выходное напряжение 12/24В=, нагрузка до 2.2А на канал, выбор DMX адреса (1..510), ручное управление, PWM 245Гц, питание 12..24В=, IP20, 185x44x29мм</t>
  </si>
  <si>
    <t>S-24703</t>
  </si>
  <si>
    <t>BLT-506824</t>
  </si>
  <si>
    <t>Диммер-секвенсор DMX для LED ламп с управлением постоянным напряжением, 4-x канальный (RGBW), выходное напряжение 12/24В=, нагрузка до 2.2А на канал, выбор DMX адреса (1..510), ручное управление, PWM 245Гц, питание 12..24В=, IP20, 185x44x29мм</t>
  </si>
  <si>
    <t>S-24704</t>
  </si>
  <si>
    <t xml:space="preserve">Автоматика для LED &gt; управление 1-10В </t>
  </si>
  <si>
    <t>BLT-504985</t>
  </si>
  <si>
    <t>Диммер для LED ламп с управлением постоянным током, 3-x канальный, dip-переключатель тока 350/500/750мА, до 6 LED на канал, макс. напряжение 22В=, вход для управления 0-10В, PWM 245Гц, питание 24В=, IP20, 185x43x29мм</t>
  </si>
  <si>
    <t>C-03603</t>
  </si>
  <si>
    <t>BLT-504992</t>
  </si>
  <si>
    <t>Диммер для LED ламп с управлением постоянным напряжением, 3-x канальный, выходное напряжение 12/24В=, нагрузка до 2.2А на канал, вход для управления 0-10В, PWM 245Гц, питание 12..24В=, IP20, 185x43x29мм</t>
  </si>
  <si>
    <t>S-24603</t>
  </si>
  <si>
    <t>BLT-506823</t>
  </si>
  <si>
    <t>Диммер для LED ламп с управлением постоянным напряжением, 4-x канальный (RGBW), выходное напряжение 12/24В=, нагрузка до 2.2А на канал, вход для управления 0-10В, PWM 245Гц, питание 12..24В=, IP20, 185x43x29мм</t>
  </si>
  <si>
    <t>S-24604</t>
  </si>
  <si>
    <t xml:space="preserve">Автоматика для LED &gt; прочие </t>
  </si>
  <si>
    <t>BLT-504996</t>
  </si>
  <si>
    <t>Диммер для LED ламп с управлением постоянным напряжением, 3-x канальный, выходное напряжение 12/24В=, нагрузка до 2.2А на канал, ручное управления, PWM 245Гц, питание 12..24В=, IP20, 185x43x29мм</t>
  </si>
  <si>
    <t>S-24503</t>
  </si>
  <si>
    <t>-</t>
  </si>
  <si>
    <t>B.E.G. Luxomat</t>
  </si>
  <si>
    <t xml:space="preserve">Сенсоры KNX &gt; Физические датчики  KNX / EIB &gt; Датчики присутствия  </t>
  </si>
  <si>
    <t>BEG-505752</t>
  </si>
  <si>
    <t>Датчик присутствия PD4-DIM-KNX-C FC коридорный, зона обнаружения 360° - до 40м, высота установки 2-3м, питание 24 В= от шины KNX, коррекция ±200  Лк, канал ОВК, контроллер освещенности, -25...+55°C, монтаж в фальш-потолок, d97х103 мм, IP20, цвет белый
Артикул: 92456</t>
  </si>
  <si>
    <t>PD4-DIM-KNX-C-FC</t>
  </si>
  <si>
    <t>BEG-505753</t>
  </si>
  <si>
    <t>Датчик присутствия PD4-DIM-KNX-C FM коридорный, зона обнаружения 360° - до 40м, высота установки 2-3м, питание 24 В= от шины KNX, коррекция ±200  Лк, канал ОВК, контроллер освещенности, -25...+55°C, монтаж в коробку, 97х84мм, IP20, цвет белый
Артикул: 92459</t>
  </si>
  <si>
    <t>PD4-DIM-KNX-C-FM</t>
  </si>
  <si>
    <t>BEG-505751</t>
  </si>
  <si>
    <t>Датчик присутствия PD4-DIM-KNX-C SM коридорный, зона обнаружения 360° - до 40м, высота установки 2-3м, питание 24 В= от шины KNX, коррекция ±200  Лк, канал ОВК, контроллер освещенности, -25...+55°C, поверхностный монтаж, 98х65мм, IP20, цвет белый
Артикул: 92461</t>
  </si>
  <si>
    <t>PD4-DIM-KNX-C-SM</t>
  </si>
  <si>
    <t xml:space="preserve">Сенсоры KNX &gt; Аксессуары для  сенсоров KNX &gt; Прочие аксессуары </t>
  </si>
  <si>
    <t>BEG-505762</t>
  </si>
  <si>
    <t>Накладка для датчиков Indoor 180 с блендой настройки зоны обнаружения, 87x87мм, цвет серебро
Артикул: 92633</t>
  </si>
  <si>
    <t>BEG-505740</t>
  </si>
  <si>
    <t>Цоколь для установки датчиков движения серии RC-plus next на угол, цвет черный
Артикул: 97024</t>
  </si>
  <si>
    <t>BEG-505763</t>
  </si>
  <si>
    <t>Накладка для датчиков Indoor 180 с блендой настройки зоны обнаружения, 87x87мм, цвет антрацит
Артикул: 92634</t>
  </si>
  <si>
    <t>BEG-505739</t>
  </si>
  <si>
    <t>Цоколь для установки датчиков движения серии RC-plus next на угол, цвет белый
Артикул: 97004</t>
  </si>
  <si>
    <t>BEG-505760</t>
  </si>
  <si>
    <t>Накладка для датчиков Indoor 180 с блендой настройки зоны обнаружения, 87x87мм, цвет белый
Артикул: 92631</t>
  </si>
  <si>
    <t>BEG-505759</t>
  </si>
  <si>
    <t>Накладка для датчиков Indoor 180 с блендой настройки зоны обнаружения, 87x87мм, цвет белый
Артикул: 92630</t>
  </si>
  <si>
    <t>BEG-505757</t>
  </si>
  <si>
    <t>Декоративное кольцо для датчиков серии PD9, антрацит
Артикул: 92235</t>
  </si>
  <si>
    <t>BEG-505756</t>
  </si>
  <si>
    <t>Декоративное кольцо для датчиков серии PD9, цвет серебро
Артикул: 92237</t>
  </si>
  <si>
    <t>BEG-505755</t>
  </si>
  <si>
    <t>Декоративное кольцо для датчиков серии PD9, цвет белый
Артикул: 92238</t>
  </si>
  <si>
    <t xml:space="preserve">Датчики движения и присутствия &gt; Датчики движения &gt; настенные открытой установки </t>
  </si>
  <si>
    <t>BEG-506270</t>
  </si>
  <si>
    <t>LC Click 140 BRN</t>
  </si>
  <si>
    <t>BEG-506268</t>
  </si>
  <si>
    <t>LC Click 140 WHT</t>
  </si>
  <si>
    <t>BEG-506273</t>
  </si>
  <si>
    <t>LC Click 200 BRN</t>
  </si>
  <si>
    <t>BEG-506271</t>
  </si>
  <si>
    <t>LC Click 200 WHT</t>
  </si>
  <si>
    <t>BEG-506277</t>
  </si>
  <si>
    <t>LC Mini 180 BLK</t>
  </si>
  <si>
    <t>BEG-506276</t>
  </si>
  <si>
    <t>LC Mini 180 WHT</t>
  </si>
  <si>
    <t>BEG-506274</t>
  </si>
  <si>
    <t>LC-Mini 120 WHT</t>
  </si>
  <si>
    <t>BEG-506266</t>
  </si>
  <si>
    <t>LC-plus 280 BLK</t>
  </si>
  <si>
    <t>BEG-506265</t>
  </si>
  <si>
    <t>LC-plus 280 BRN</t>
  </si>
  <si>
    <t>BEG-506267</t>
  </si>
  <si>
    <t>LC-plus 280 SLV</t>
  </si>
  <si>
    <t>BEG-506264</t>
  </si>
  <si>
    <t>LC-plus 280 WHT</t>
  </si>
  <si>
    <t xml:space="preserve">Датчики движения и присутствия &gt; Датчики движения &gt; настенные скрытой установки </t>
  </si>
  <si>
    <t>BEG-506234</t>
  </si>
  <si>
    <t>Датчик движения Indoor 180-R FM, релейный выход, трехпроводное подключение, встроенный датчик звука, зона обнаружения 180° - до 10м, 5-2000 Лк, высота установки 1-2м, питание 230 В~, -25...+50°C, монтаж в коробку, 87х87х61мм, IP20, цвет белый
Артикул: 92623</t>
  </si>
  <si>
    <t>Indoor 180-R-FM</t>
  </si>
  <si>
    <t xml:space="preserve">Датчики движения и присутствия &gt; Датчики движения &gt; потолочные </t>
  </si>
  <si>
    <t>BEG-506165</t>
  </si>
  <si>
    <t>Датчик движения PD3-1C-Micro FC, встроенный датчик звука, зона обнаружения 360° - до 10 м, 10 - 2000 Лк, высота установки 2-3 м, питание 230 В~, -25...+50°C, монтаж в фальш-потолок, 80х84.5мм, IP20, цвет белый
Артикул: 92184</t>
  </si>
  <si>
    <t>BEG-506164</t>
  </si>
  <si>
    <t>Датчик движения PD3-1C-Micro SM, встроенный датчик звука, зона обнаружения 360° - до 10 м, 10 - 2000 Лк, высота установки 2-3 м, питание 230 В~, -25...+50°C, поверхностный монтаж, 106х52мм, IP44, цвет белый
Артикул: 92219</t>
  </si>
  <si>
    <t>PD3-1C-SM-Micro</t>
  </si>
  <si>
    <t>BEG-506161</t>
  </si>
  <si>
    <t>Датчик движения PD3N-1C SM, зона обнаружения 360° - до 10 м, 10 - 2000 Лк, высота установки 2-3 м, 30с - 30мин, питание 230 В~, -25...+50°C, поверхностный монтаж, 106х53мм, IP44, цвет белый
Артикул: 92190</t>
  </si>
  <si>
    <t>PD3N-1C-SM</t>
  </si>
  <si>
    <t>BEG-506200</t>
  </si>
  <si>
    <t>Датчик движения PD4-1C-C FC, зона обнаружения 360° - до 40м, 10 - 2000 Лк, высота установки 2-3м, питание 230 В~, -25...+50°C, монтаж в фальш-потолок, d97х103 мм, IP20, цвет белый
Артикул: 92274</t>
  </si>
  <si>
    <t>PD4-1C-C-FC</t>
  </si>
  <si>
    <t>BEG-506199</t>
  </si>
  <si>
    <t>Датчик движения PD4-1C-C SM, зона обнаружения 360° - до 40м, 10 - 2000 Лк, высота установки 2-3м, питание 230 В~, -25...+50°C, поверхностный монтаж, 106х69мм, IP44, цвет белый
Артикул: 92270</t>
  </si>
  <si>
    <t>BEG-506194</t>
  </si>
  <si>
    <t>Датчик движения PD4-1C FC, зона обнаружения 360° - до 24 м, 10 - 2000 Лк, высота установки 2-3 м, питание 230 В~, контроллер освещенности, -25...+50°C, монтаж в фальш-потолок, d97х103 мм, IP20, цвет белый
Артикул: 92149</t>
  </si>
  <si>
    <t>PD4-1C-FC</t>
  </si>
  <si>
    <t>BEG-506193</t>
  </si>
  <si>
    <t>Датчик движения PD4-1C SM, зона обнаружения 360° - до 24 м, 10 - 2000 Лк, высота установки 2-3 м, питание 230 В~, контроллер освещенности, -25...+50°C, поверхностный монтаж, 106х69мм, IP44, цвет белый
Артикул: 92144</t>
  </si>
  <si>
    <t>PD4-1C-SM</t>
  </si>
  <si>
    <t>BEG-506256</t>
  </si>
  <si>
    <t>RC-plus next 130 BLK</t>
  </si>
  <si>
    <t>BEG-506254</t>
  </si>
  <si>
    <t>RC-plus next 130 WHT</t>
  </si>
  <si>
    <t>BEG-506260</t>
  </si>
  <si>
    <t>RC-plus next 230 BLK</t>
  </si>
  <si>
    <t>BEG-506258</t>
  </si>
  <si>
    <t>RC-plus next 230 SLV</t>
  </si>
  <si>
    <t>BEG-506257</t>
  </si>
  <si>
    <t>RC-plus next 230 WHT</t>
  </si>
  <si>
    <t>BEG-506262</t>
  </si>
  <si>
    <t>RC-plus next 280 BLK</t>
  </si>
  <si>
    <t>BEG-506263</t>
  </si>
  <si>
    <t>RC-plus next 280 BRN</t>
  </si>
  <si>
    <t>BEG-506261</t>
  </si>
  <si>
    <t>RC-plus next 280 WHT</t>
  </si>
  <si>
    <t xml:space="preserve">Датчики движения и присутствия &gt; Датчики присутствия &gt; настенные скрытой установки </t>
  </si>
  <si>
    <t>BEG-506241</t>
  </si>
  <si>
    <t>Датчик присутствия Indoor 180-S FM, саттелит, зона обнаружения 180° - до 10 м, высота установки 1-2 м, питание 230 В~, -25...+50°C, монтаж в коробку, 87х87х61мм, IP20, цвет белый
Артикул: 92135</t>
  </si>
  <si>
    <t>Indoor 180-S-FM</t>
  </si>
  <si>
    <t xml:space="preserve">Датчики движения и присутствия &gt; Датчики присутствия &gt; потолочные </t>
  </si>
  <si>
    <t>BEG-506201</t>
  </si>
  <si>
    <t>Датчик присутствия PD 4-1C-C-PS FC, зона обнаружения 360° - до 40 м, 10 - 2000 Лк, высота установки 2-3 м, питание 230 В~, -25...+50°C, монтаж в фальш-потолок, d97х103 мм, IP20, цвет белый
Артикул: 92480</t>
  </si>
  <si>
    <t>BEG-507074</t>
  </si>
  <si>
    <t>PD1N-M-2C-FM</t>
  </si>
  <si>
    <t>BEG-506154</t>
  </si>
  <si>
    <t>Датчик присутствия PD2-M-1C FM, зона обнаружения 360° - до 10 м, 10 - 2000 Лк, высота установки 2-3 м, питание 230 В~, -25...+50°C, монтаж в коробку, 98х65мм, IP20, цвет белый
Артикул: 92555</t>
  </si>
  <si>
    <t>PD2-M-1C-FM</t>
  </si>
  <si>
    <t>BEG-506152</t>
  </si>
  <si>
    <t>Датчик присутствия PD2-M-1C SM, зона обнаружения 360° - до 10 м, 10 - 2000 Лк, высота установки 2-3 м, питание 230 В~, -25...+50°C, поверхностный монтаж, 98х50мм, IP20, цвет белый
Артикул: 92550</t>
  </si>
  <si>
    <t>PD2-M-1C-SM</t>
  </si>
  <si>
    <t>BEG-506158</t>
  </si>
  <si>
    <t>Датчик присутствия PD2-M-24V-RR FC, 2-канальный, герконовое реле (100мА), cosFi=1, зона обнаружения 360° - до 10м, 10 - 2000 Лк, высота установки 2-3м, питание 24В, -25...+50°C, монтаж в фальш-потолок, 80х84.5мм, IP20, цвет белый
Артикул: 92306</t>
  </si>
  <si>
    <t>PD2-M-24V-RR-FC</t>
  </si>
  <si>
    <t>BEG-506124</t>
  </si>
  <si>
    <t>Датчик присутствия PD2-M-DALI/DSI SM, зона обнаружения 360° - до 10м, высота установки 2-3м, питание 230 В~, контроллер освещенности, -25...+50°C, поверхностный монтаж, 80х84.5мм, IP20, цвет белый
Артикул: 92280</t>
  </si>
  <si>
    <t>PD2-M-DALI/DSI-SM</t>
  </si>
  <si>
    <t>BEG-507474</t>
  </si>
  <si>
    <t>BEG-506148</t>
  </si>
  <si>
    <t>Датчик присутствия PD2-S FC, саттелит, зона обнаружения 360° - до 10 м, высота установки 2-3 м, питание 230 В~, -25...+50°C, монтаж в фальш-потолок, 80х84.5мм, IP20, цвет белый
Артикул: 92166</t>
  </si>
  <si>
    <t>PD2-S-FC</t>
  </si>
  <si>
    <t>BEG-506147</t>
  </si>
  <si>
    <t>Датчик присутствия PD2-S FM, саттелит, зона обнаружения 360° - до 10 м, высота установки 2-3 м, питание 230 В~, -25...+50°C, монтаж в коробку, 98х65мм, IP20, цвет белый
Артикул: 92156</t>
  </si>
  <si>
    <t>PD2-S-FM</t>
  </si>
  <si>
    <t>BEG-507042</t>
  </si>
  <si>
    <t>PD4-M-1C-K-PS-SM</t>
  </si>
  <si>
    <t>BEG-506196</t>
  </si>
  <si>
    <t>Датчик присутствия PD4-M-1C SM, зона обнаружения 360° - до 24 м, 10 - 2000 Лк, высота установки 2-3 м, питание 230 В~, -25...+50°C, поверхностный монтаж, 98х65мм, IP20, цвет белый
Артикул: 92580</t>
  </si>
  <si>
    <t>PD4-M-1C-SM</t>
  </si>
  <si>
    <t>BEG-506178</t>
  </si>
  <si>
    <t>Датчик присутствия PD4-M-2C-C FC коридорный, зона обнаружения 360° - до 40 м, 10 - 2000 Лк, канал ОВК, высота установки 2-3 м, питание 230 В~, -25...+50°C, монтаж в фальш-потолок, d97х103 мм, IP20, цвет белый
Артикул: 92143</t>
  </si>
  <si>
    <t>PD4-M-2C-C-FC</t>
  </si>
  <si>
    <t>BEG-506170</t>
  </si>
  <si>
    <t>Датчик присутствия PD4-M-2C FC, зона обнаружения 360° - до 24 м, 10 - 2000 Лк, канал ОВК, высота установки 2-3 м, питание 230 В~, -25...+50°C, монтаж в фальш-потолок, d97х103 мм, IP20, цвет белый
Артикул: 92148</t>
  </si>
  <si>
    <t>PD4-M-2C-FC</t>
  </si>
  <si>
    <t>BEG-506169</t>
  </si>
  <si>
    <t>Датчик присутствия PD4-M-2C FM, зона обнаружения 360° - до 24 м, 10 - 2000 Лк, канал ОВК, высота установки 2-3 м, питание 230 В~, -25...+50°C, монтаж в коробку, 97х84мм, IP20, цвет белый
Артикул: 92255</t>
  </si>
  <si>
    <t>PD4-M-2C-FM</t>
  </si>
  <si>
    <t>BEG-507070</t>
  </si>
  <si>
    <t>PD4-M-2C-HOS-FC</t>
  </si>
  <si>
    <t>BEG-506126</t>
  </si>
  <si>
    <t>Датчик присутствия PD4-M-DALI/DSI SM, зона обнаружения 360° - до 24м, высота установки 2-3м, питание 230 В~, контроллер освещенности, -25...+50°C, поверхностный монтаж, 101х76мм, IP20, цвет белый
Артикул: 92279</t>
  </si>
  <si>
    <t>PD4-M-DALI/DSI-SM</t>
  </si>
  <si>
    <t>BEG-506174</t>
  </si>
  <si>
    <t>Датчик присутствия PD4-M-DIM SM, зона обнаружения 360° - до 24 м, 10 - 2000 Лк, высота установки 2-3 м, питание 230 В~, контроллер освещенности, -25...+50°C, поверхностный монтаж, 101х76мм, IP54, цвет белый
Артикул: 92147</t>
  </si>
  <si>
    <t>PD4-M-DIM-SM</t>
  </si>
  <si>
    <t>BEG-506181</t>
  </si>
  <si>
    <t>Датчик присутствия PD4-S-C FC коридорный, саттелит, зона обнаружения 360° - до 40 м, высота установки 2-3 м, питание 230 В~, -25...+50°C, монтаж в фальш-потолок, d97х103 мм, IP20, цвет белый
Артикул: 92444</t>
  </si>
  <si>
    <t>PD4-S-C-FC</t>
  </si>
  <si>
    <t>BEG-506180</t>
  </si>
  <si>
    <t>Датчик присутствия PD4-S-C SM коридорный, саттелит, зона обнаружения 360° - до 40 м, высота установки 2-3 м, питание 230 В~, -25...+50°C, поверхностный монтаж, 101х76мм, IP54, цвет белый
Артикул: 92442</t>
  </si>
  <si>
    <t>PD4-S-C-SM</t>
  </si>
  <si>
    <t>BEG-506172</t>
  </si>
  <si>
    <t>Датчик присутствия PD4-S FC, саттелит, зона обнаружения 360° - до 24 м, высота установки 2-3 м, питание 230 В~, -25...+50°C, монтаж в фальш-потолок, d97х103 мм, IP20, цвет белый
Артикул: 92254</t>
  </si>
  <si>
    <t>PD4-S-FC</t>
  </si>
  <si>
    <t>BEG-506206</t>
  </si>
  <si>
    <t>Датчик присутствия PD5-M-1C-Clip, зона обнаружения 360° - до 10м, 10 - 2000 Лк, высота установки 2-3м, питание 230 В~, -25...+50°C, крепление на флуоресцентные трубки T5/T8, 91.5х60x73мм, IP20, цвет белый
Артикул: 92315</t>
  </si>
  <si>
    <t>PD5-M-1C-Clip</t>
  </si>
  <si>
    <t>BEG-506207</t>
  </si>
  <si>
    <t>Датчик присутствия PD5-S-Clip, саттелит, зона обнаружения 360° - до 10м, высота установки 2-3м, питание 230 В~, -25...+50°C, крепление на флуоресцентные трубки T5/T8, 92х60x73мм, IP20, цвет белый
Артикул: 92316</t>
  </si>
  <si>
    <t>PD5-S-Clip</t>
  </si>
  <si>
    <t>BEG-506129</t>
  </si>
  <si>
    <t>Датчик присутствия PD9-M-DALI/DSI FC мини, выносной сенсор, зона обнаружения 360° - до 10 м, высота установки 2-3 м, питание 230 В~, контроллер освещенности, -25...+50°C, монтаж в фальш-потолок, d45х40 мм, IP20, цвет белый
Артикул: 92920</t>
  </si>
  <si>
    <t>PD9-M-DALI/DSI-FC</t>
  </si>
  <si>
    <t>BEG-506230</t>
  </si>
  <si>
    <t>Датчик присутствия PD9-S-GH FC мини, саттелит, зона обнаружения 360° - до 6 м, высота установки до 10 м, питание 230 В~, -25...+50°C, монтаж в фальш-потолок, d45х40 мм, IP20, цвет белый
Артикул: 92928</t>
  </si>
  <si>
    <t>PD9-S-GH-FC WHT</t>
  </si>
  <si>
    <t xml:space="preserve">Датчики движения и присутствия &gt; Аксесссуары </t>
  </si>
  <si>
    <t>BEG-506973</t>
  </si>
  <si>
    <t>BEG-506976</t>
  </si>
  <si>
    <t>BEG-506308</t>
  </si>
  <si>
    <t>IR-LC-Mini</t>
  </si>
  <si>
    <t>BEG-506324</t>
  </si>
  <si>
    <t>IR-LC-plus</t>
  </si>
  <si>
    <t>BEG-506309</t>
  </si>
  <si>
    <t>IR-PD</t>
  </si>
  <si>
    <t>BEG-506316</t>
  </si>
  <si>
    <t>IR-PD3N</t>
  </si>
  <si>
    <t>BEG-506313</t>
  </si>
  <si>
    <t>IR-PD9</t>
  </si>
  <si>
    <t>BEG-506310</t>
  </si>
  <si>
    <t>IR-PD-DALI</t>
  </si>
  <si>
    <t>BEG-506327</t>
  </si>
  <si>
    <t>IR-PD-Mini</t>
  </si>
  <si>
    <t>BEG-506311</t>
  </si>
  <si>
    <t>IR-RC</t>
  </si>
  <si>
    <t>BEG-506312</t>
  </si>
  <si>
    <t>IR-RC-Mini</t>
  </si>
  <si>
    <t xml:space="preserve">Таймеры и выключатели &gt; Аналоговые таймеры &gt; суточные </t>
  </si>
  <si>
    <t>BEG-506334</t>
  </si>
  <si>
    <t>TS-AD3</t>
  </si>
  <si>
    <t>BEG-506335</t>
  </si>
  <si>
    <t>TS-AD4</t>
  </si>
  <si>
    <t xml:space="preserve">Таймеры и выключатели &gt; Аналоговые таймеры &gt; недельные </t>
  </si>
  <si>
    <t>BEG-506336</t>
  </si>
  <si>
    <t>TS-AW1</t>
  </si>
  <si>
    <t xml:space="preserve">Таймеры и выключатели &gt; Цифровые таймеры &gt; недельные </t>
  </si>
  <si>
    <t>BEG-506329</t>
  </si>
  <si>
    <t>TS-DW1</t>
  </si>
  <si>
    <t>BEG-506330</t>
  </si>
  <si>
    <t>TS-DW3</t>
  </si>
  <si>
    <t xml:space="preserve">Таймеры и выключатели &gt; Цифровые таймеры &gt; годовые </t>
  </si>
  <si>
    <t>BEG-506333</t>
  </si>
  <si>
    <t>TS-DY1</t>
  </si>
  <si>
    <t xml:space="preserve">Прожекторы и светильники &gt; с датчиком движения &gt; LED прожекторы </t>
  </si>
  <si>
    <t>BEG-507054</t>
  </si>
  <si>
    <t>FL3-LED-130 WHT</t>
  </si>
  <si>
    <t xml:space="preserve">Прожекторы и светильники &gt; с датчиком движения &gt; светильники потолочные </t>
  </si>
  <si>
    <t>BEG-507090</t>
  </si>
  <si>
    <t>HF-L1</t>
  </si>
  <si>
    <t>BEG-507093</t>
  </si>
  <si>
    <t>HF-L11</t>
  </si>
  <si>
    <t>BEG-507096</t>
  </si>
  <si>
    <t>HF-L7</t>
  </si>
  <si>
    <t>BEG-507091</t>
  </si>
  <si>
    <t>HF-L8</t>
  </si>
  <si>
    <t xml:space="preserve">Прожекторы и светильники &gt; без датчика движения &gt; LED прожекторы </t>
  </si>
  <si>
    <t>BEG-507048</t>
  </si>
  <si>
    <t>FL2-LED WHT</t>
  </si>
  <si>
    <t>BEG-507056</t>
  </si>
  <si>
    <t>FL3-LED WHT</t>
  </si>
  <si>
    <t xml:space="preserve">Визуализация и диспетчеризация &gt; Панели и компьютеры с сенсорным экраном &gt; Встраиваемые </t>
  </si>
  <si>
    <t>Zennio</t>
  </si>
  <si>
    <t>Датчик движения LC Click 140, зона обнаружения 140°C - до 12 м, 2 - 2500  Лк, высота установки 2-3 м, питание 230 В~, -25...+50°C, 90х67х84мм, IP44, коричневый
Артикул: 91011</t>
  </si>
  <si>
    <t>Датчик движения LC Click 140, зона обнаружения 140°C - до 12 м, 2 - 2500  Лк, высота установки 2-3 м, питание 230 В~, -25...+50°C, 90х67х84мм, IP44, цвет белый
Артикул: 91001</t>
  </si>
  <si>
    <t>Датчик движения LC Click 200, зона обнаружения 200°C - до 12 м, 2 - 2500  Лк, высота установки 2-3 м, питание 230 В~, -25...+50°C, 90х67х84мм, IP44, коричневый
Артикул: 91012</t>
  </si>
  <si>
    <t>Датчик движения LC Click 200, зона обнаружения 200°C - до 12 м, 2 - 2500  Лк, высота установки 2-3 м, питание 230 В~, -25...+50°C, 90х67х84мм, IP44, цвет белый
Артикул: 91002</t>
  </si>
  <si>
    <t>Датчик движения LC-Mini 180, зона обнаружения 180° - до 10 м, 2 - 2500  Лк, высота установки 2-3 м, питание 230 В~, -25...+50°C, 80х55х70мм, IP44, черный
Артикул: 91072</t>
  </si>
  <si>
    <t>Датчик движения LC-Mini 180, зона обнаружения 180° - до 10 м, 2 - 2500  Лк, высота установки 2-3 м, питание 230 В~, -25...+50°C, 80х55х70мм, IP44, цвет белый
Артикул: 91052</t>
  </si>
  <si>
    <t>Датчик движения LC-Mini 120, зона обнаружения 120°C - до 10 м, 2 - 2500  Лк, высота установки 2-3 м, питание 230 В~, -25...+50°C, 80х55х70мм, IP44, цвет белый
Артикул: 91051</t>
  </si>
  <si>
    <t>Датчик движения LC-plus 280, зона обнаружения 280°C - до 20 м, 2 - 2500  Лк, высота установки 2-3 м, питание 230 В~, -25...+50°C, 100х68х78мм, IP44, черный
Артикул: 91028</t>
  </si>
  <si>
    <t>Датчик движения LC-plus 280, зона обнаружения 280°C - до 20 м, 2 - 2500  Лк, высота установки 2-3 м, питание 230 В~, -25...+50°C, 100х68х78мм, IP44, коричневый
Артикул: 91018</t>
  </si>
  <si>
    <t>Датчик движения LC-plus 280, зона обнаружения 280°C - до 20 м, 2 - 2500  Лк, высота установки 2-3 м, питание 230 В~, -25...+50°C, 100х68х78мм, IP44, цвет серебро
Артикул: 91048</t>
  </si>
  <si>
    <t>Датчик движения LC-plus 280, зона обнаружения 280°C - до 20 м, 2 - 2500  Лк, высота установки 2-3 м, питание 230 В~, -25...+50°C, 100х68х78мм, IP44, цвет белый
Артикул: 91008</t>
  </si>
  <si>
    <t>Датчик движения RC-plus next 130, зона обнаружения 130° - до 20 м, 2 - 2500 Лк, высота установки 2-3 м, питание 230 В~, -25...+50°C, 121х71х85мм, IP54, цвет черный
Артикул: 97021</t>
  </si>
  <si>
    <t>Датчик движения RC-plus next 130, зона обнаружения 130° - до 20 м, 2 - 2500 Лк, высота установки 2-3 м, питание 230 В~, -25...+50°C, 121х71х85мм, IP54, цвет белый
Артикул: 97001</t>
  </si>
  <si>
    <t>Датчик движения RC-plus next 230, зона обнаружения 230° - до 20 м, 2 - 2500 Лк, 2 отдельные зоны, высота установки 2-3 м, питание 230 В~, -25...+50°C, 121х71х85мм, IP54, цвет черный
Артикул: 97022</t>
  </si>
  <si>
    <t>Датчик движения RC-plus next 230, зона обнаружения 230° - до 20 м, 2 - 2500  Лк, 2 отдельные зоны, высота установки 2-3 м, питание 230 В~, -25...+50°C, 121х71х85мм, IP54, цвет серебро
Артикул: 97042</t>
  </si>
  <si>
    <t>Датчик движения RC-plus next 230, зона обнаружения 230° - до 20 м, 2 - 2500 Лк, 2 отдельные зоны, высота установки 2-3 м, питание 230 В~, -25...+50°C, 121х71х85мм, IP54, цвет белый
Артикул: 97002</t>
  </si>
  <si>
    <t>Датчик движения RC-plus next 280, зона обнаружения 280° - до 20 м, 2 - 2500 Лк, 3 отдельные зоны, высота установки 2-3 м, питание 230 В~, -25...+50°C, 121х71х85мм, IP54, цвет черный
Артикул: 97023</t>
  </si>
  <si>
    <t>Датчик движения RC-plus next 280, зона обнаружения 280°- до 20 м, 2 - 2500 Лк, 3 отдельные зоны, высота установки 2-3 м, питание 230 В~, -25...+50°C, 121х71х85мм, IP54, коричневый
Артикул: 97013</t>
  </si>
  <si>
    <t>Датчик движения RC-plus next 280, зона обнаружения 280°C - до 20 м, 2 - 2500 Лк, 3 отдельные зоны, высота установки 2-3 м, питание 230 В~, -25...+50°C, 121х71х85мм, IP54, цвет белый
Артикул: 97003</t>
  </si>
  <si>
    <t>Датчик присутствия PD1N-M-2C-FM, 2-канальный, зона обнаружения 360° - до 7.5 м, 10-2000 Лк, канал ОВК, высота установки 2-3 м, питание 230 В~, -25...+50°C, монтаж в коробку, d106х70 мм, IP20, цвет белый
Артикул: 92870</t>
  </si>
  <si>
    <t>Датчик присутствия PD2N-LTMS-FC, зона обнаружения 360° - до 10м, датчики освещенности (0..1000 Лк) и температуры (0..50°C) с выходами 0-10 В=, 15cек- 30мин, 1xDO НО/3А, высота установки 2-3 м, питание 16-48В=, в фальш-потолок, d83х83 мм, IP20, цвет белый
Артикул: 92113</t>
  </si>
  <si>
    <t>Датчик присутствия PD4-M-1C-K-PS-SM коридорный, зона обнаружения 360° - до 40 м, 10 - 2000 Лк, высота установки 2-3 м, аварийный переключатель, питание 230 В~, -25...+50°C, поверхностный монтаж, 101х76 мм, IP54, цвет белый
Артикул: 92485</t>
  </si>
  <si>
    <t>Датчик присутствия PD4-M-2C-HOS-FC, 2-канальный, зона обнаружения 360° - до 24м, высота установки 2-3 м, питание 230 В~, 10-2000 Лк, 15cек - 60мин, -25...+50°C, монтаж в фальш-потолок, d100x117 мм, IP20, цвет белый
Артикул: 92760</t>
  </si>
  <si>
    <t>Бленда для настройки зоны обнаружения для  датчиков присутствия  PD9-FC
Артикул: 32702</t>
  </si>
  <si>
    <t>Бленда для настройки зоны обнаружения для  датчиков движения  Indoor 180
Артикул: 33233</t>
  </si>
  <si>
    <t>Пульт IR-LC-Mini дистанционного управления для датчиков движения LC-plus 280, дальность действия: пасмурно/темно 5-6м, прямой солнечный свет 2-3м, 57x35x7мм, цвет серый
Артикул: 92093</t>
  </si>
  <si>
    <t>Пульт IR-LC-plus дистанционного управления и настройки датчиков движения LC-plus 280, дальность действия: пасмурно/темно 5-6м, прямой солнечный свет 2-3м, 80x60x8мм, серый, в комплекте настенный держатель
Артикул: 92095</t>
  </si>
  <si>
    <t>Пульт IR-PD дистанционного управления и настройки датчиков PD1, PD2, PD4, PD4-Corridor, PD5, Indoor 180, дальность действия: пасмурно/темно 5 - 6 м, прямой солнечный свет 2 - 3 м, 80 x 60 x 8 мм, серый, в комплекте настенный держатель
Артикул: 92160</t>
  </si>
  <si>
    <t>Пульт IIR-PD3N дистанционного управления и настройки датчиков PD3N-1C, дальность действия: пасмурно/темно 5-6м, прямой солнечный свет 2-3м, 80x60x8мм, серый, в комплекте настенный держатель
Артикул: 92105</t>
  </si>
  <si>
    <t>Пульт IR-PD9 дистанционного управления и настойки датчиков присутствия PD4-M-1C-GH, дальность действия: пасмурно/темно 5 - 6 м, прямой солнечный свет 2 - 3 м, габариты 80x60x8 мм, серый, в комплекте настенный держатель
Артикул: 92201</t>
  </si>
  <si>
    <t>Пульт IR-PD-DALI дистанционного управления и настройки датчиков присутствия PD2-M-DALI/DSI, PD4-M-DALI/DSI, PD9-M-DALI/DSI, дальность действия: пасмурно/темно 5-6м, прямой солнечный свет 2-3м, 80x60x8мм, серый, в комплекте настенный держатель
Артикул: 92094</t>
  </si>
  <si>
    <t>Пульт дистанционного управления IR-PD-Mini для датчиков PD1, PD2, PD4, PD4-
Corridor, PD4-GH, PD5, Indoor 180, дальность действия: пасмурно/темно 5 - 6 м, прямой солнечный свет 2 - 3 м, 57 x 35 x 7 мм, серый
Артикул: 92159</t>
  </si>
  <si>
    <t>Пульт IR-RC дистанционного управления и настройки датчиков движения RC-plus next 130/230/280, дальность действия: пасмурно/темно 5 - 6 м, прямой солнечный свет 2 - 3 м,  80x60x8 мм, серый, в комплекте настенный держатель
Артикул: 92000</t>
  </si>
  <si>
    <t>Пульт  IR-RC-Mini дистанционного управления для датчиков движения RC-plus next 130/230/280, дальность действия: пасмурно/темно 5-6 м, прямой солнечный свет 2-3 м, 57x35x7 мм, цвет серый
Артикул: 92090</t>
  </si>
  <si>
    <t>Таймер аналоговый TS-AD3, дневная программа, 230 В~/50-60 Гц, коммутируемая нагрузка 16 А/250 В~, ручное управление ON-Auto, IP20, на DIN рейку, 2TE
Артикул: 92678</t>
  </si>
  <si>
    <t>Таймер аналоговый TS-AD4, дневная программа, 230 В~/50-60 Гц, резерв питания 70 ч, коммутируемая нагрузка 16 А/250 В~, ручное управление ON-Auto, IP20, на DIN рейку, 2TE
Артикул: 92680</t>
  </si>
  <si>
    <t>Таймер аналоговый TS-AW1, дневная, недельная программы, 230 В~/50-60 Гц, коммутируемая нагрузка 16 А/250 В~, ручное управление ON-OFF-Auto, IP20, на DIN рейку, 3TE
Артикул: 92679</t>
  </si>
  <si>
    <t>Таймер электронный TS-DW1, дневная и недельная программы, 1 канал, 230 В~/50-60 Гц, коммутируемая нагрузка 16 А/250 В~, кварцевый генератор, резерв аккумулятора - 3 года, ячейки памяти - 46, IP20, на DIN рейку, 1TE
Артикул: 92656</t>
  </si>
  <si>
    <t>Таймер электронный TS-DW3, дневная и недельная программы, 2 канала, 230 В~/50-60 Гц, коммутируемая нагрузка 16 А/250 В~, кварцевый генератор, резерв аккумулятора - 6 лет, ячейки памяти - 46, IP20, на DIN рейку, 2TE
Артикул: 92659</t>
  </si>
  <si>
    <t>Таймер электронный TS-DY1, дневная, недельная и годовая программы, 1 канал, 230 В~/50-60 Гц, коммутируемая нагрузка 16 А/250 В~, кварцевый генератор, резерв аккумулятора - 6 лет, ячейки памяти - 300, IP20, на DIN рейку, 2TE
Артикул: 92674</t>
  </si>
  <si>
    <t>Прожектор светодиодный FL3-LED-130  со встроенным датчиком движения, сумеречный выключатель, зона обнаружения 130° - до 10 м, 6 LED x 1Вт (цвет ~3000K), 2-2000 Лк, реле 1000 Вт,  -25°C...+50°C, питание 230В~, 136x125x218 мм, IP44, цвет белый
Артикул: 92532</t>
  </si>
  <si>
    <t>Светильник потолочный автоматический HF-L1, 5.8 ГГц, зона обнаружения 360° - до 8 м, 2 - 2000 Лк, высота установки 2-3 м, 1x E27, питание 230 В~, -15...+50°C, 275х85 мм, IP20, цвет белый
Артикул: 94440</t>
  </si>
  <si>
    <t>Светильник потолочный автоматический  HF-L11, 5.8 ГГц, зона обнаружения 360° - до 8 м, 2 - 2000 Лк, высота установки 2-3 м, 2x E27, питание 230 В~, -15...+50°C, 375х125 мм, IP40, цвет белый
Артикул: 94447</t>
  </si>
  <si>
    <t>Светильник потолочный автоматический  HF-L7, 5.8 ГГц, зона обнаружения 360° - до 8 м, 2 - 2000 Лк, высота установки 2-3 м, 1x E27, питание 230 В~, -15...+50°C, 300х110 мм, IP40, цвет белый
Артикул: 94450</t>
  </si>
  <si>
    <t>Светильник потолочный автоматический HF-L8, 5.8 ГГц, зона обнаружения 360° - до 8 м, 2 - 2000 Лк, высота установки 2-3 м, 1x E27, питание 230 В~, -15...+50°C, 300х110 мм, IP40, цвет белый
Артикул: 94445</t>
  </si>
  <si>
    <t>Прожектор светодиодный FL2-LED-230, 12 LED x 1Вт (цвет ~3000K),  -25°C...+50°C, питание 230В~, 190x220x250 мм, IP44, цвет белый
Артикул: 92494</t>
  </si>
  <si>
    <t>Прожектор светодиодный FL3-LED, 6 LED x 1Вт (цвет ~3000K),  -25°C...+50°C, питание 230В~, 132x125x218 мм, IP44, цвет белый
Артикул: 92534</t>
  </si>
  <si>
    <t xml:space="preserve">Системное оборудование KNX &gt; Шлюзы и интерфейсы &gt; DALI </t>
  </si>
  <si>
    <t>BEG-510807</t>
  </si>
  <si>
    <t>Интерфейс данных DALI/KNX
Артикул: 90134</t>
  </si>
  <si>
    <t>DALI/KNX Gateway</t>
  </si>
  <si>
    <t>LED-Floodlight FL2N-LED, white</t>
  </si>
  <si>
    <t>LED-Floodlight FL3N-LED, black</t>
  </si>
  <si>
    <t>LED-Floodlight FL3N-LED, white</t>
  </si>
  <si>
    <t xml:space="preserve">Актуаторы KNX &gt; Жалюзийные &gt; управление  230 В~ </t>
  </si>
  <si>
    <t>ESR-509452</t>
  </si>
  <si>
    <t>Актуатор KNX/EIB, 4ADI / 2DO, выходы  релейные электронные, 230В~, функция жалюзи, 16 сцен, питание от шины KNX, IP20, скрытый монтаж, 50 x 50 x 54 мм
Артикул: 70209</t>
  </si>
  <si>
    <t>KNX-S1E-B4-UP-230VAC</t>
  </si>
  <si>
    <t>ESR-505473</t>
  </si>
  <si>
    <t>Актуатор жалюзи KNX/EIB, 1- канальный, управление 230В~, нагрузка до 500 Вт, до 125 объектов, до 8 сцен, питание 230 В~, IP20, скрытый монтаж, 50 x 51 x41 мм
Артикул: 70135</t>
  </si>
  <si>
    <t>KNX-S-UP-230VAC</t>
  </si>
  <si>
    <t xml:space="preserve">Актуаторы KNX &gt; Жалюзийные &gt; управление  24 В= </t>
  </si>
  <si>
    <t>ESR-509453</t>
  </si>
  <si>
    <t>Актуатор KNX/EIB, 4ADI / 2DO, выходы  релейные электронные, 24В=, функция жалюзи, 16 сцен, питание от шины KNX, IP20, скрытый монтаж, 50 x 50 x 54 мм
Артикул: 70205</t>
  </si>
  <si>
    <t>KNX-S1E-B4-UP-PS</t>
  </si>
  <si>
    <t>ESR-505470</t>
  </si>
  <si>
    <t>Актуатор жалюзи KNX/EIB, 1- канальный, управление 24В=, 2 входа для беспотенциальных контактов, нагрузка до 50 Вт, до 125 объектов, до 8 сцен, питание 24 В=, IP20, скрытый монтаж, 50 x 51 x41 мм
Артикул: 70132</t>
  </si>
  <si>
    <t>KNX-S-B2-UP-24VDC</t>
  </si>
  <si>
    <t>ESR-505472</t>
  </si>
  <si>
    <t>Актуатор жалюзи KNX/EIB, 1- канальный, управление 24В=, нагрузка до 50 Вт, до 125 объектов, до 8 сцен, питание 24 В=, IP20, скрытый монтаж, 50 x 51 x41 мм
Артикул: 70134</t>
  </si>
  <si>
    <t>KNX-S-UP-24VDC</t>
  </si>
  <si>
    <t>MDT-506667</t>
  </si>
  <si>
    <t>AKK-0810A.01</t>
  </si>
  <si>
    <t>MDT-506724</t>
  </si>
  <si>
    <t>JAL-0410A.01</t>
  </si>
  <si>
    <t>MDT-506727</t>
  </si>
  <si>
    <t>JAL-0810D.01</t>
  </si>
  <si>
    <t>MDT-506752</t>
  </si>
  <si>
    <t>SCN-IP100.01</t>
  </si>
  <si>
    <t>MDT-506777</t>
  </si>
  <si>
    <t>SCN-SS1H.01</t>
  </si>
  <si>
    <t>MDT-507653</t>
  </si>
  <si>
    <t>VC-EASY.01</t>
  </si>
  <si>
    <t xml:space="preserve">Актуаторы KNX &gt; Реле (DO) &gt; стандартного исполнения </t>
  </si>
  <si>
    <t>Актуатор релейный KNX/EIB 8x канальный компактный, 230В~, 10A, до 8 сцен, логические функции, ручное управление, LED индикация, для настенного монтажа, 100х40х88мм</t>
  </si>
  <si>
    <t>Актуатор жалюзийный KNX/EIB 4x канальный, управление 230В~, 10A, электромоторы до 600Вт, до 8 сцен, логические функции, для настенного монтажа</t>
  </si>
  <si>
    <t xml:space="preserve">Актуатор жалюзийный KNX/EIB 8x канальный, управление 24В=, 8А, электромоторы до 180Вт, до 8 сцен, логические функции, ручное управление, LED индикация, на DIN рейку, 8TE </t>
  </si>
  <si>
    <t>Модуль VisuControl Easy KNX/EIB, объектный сервер на 250 точек управления, до 10 клиентских (iOS /iPhone, iPad) соединений одновременно, встроенный интерфейс KNX (BCU), 1x LAN, функция шлюза IP/ KNX, питание 12..24В~/12..30В=/PoE, IP20, на DIN рейку, 2TE</t>
  </si>
  <si>
    <t xml:space="preserve">Системное оборудование KNX &gt; Источники питания &gt; Источники питания KNX  </t>
  </si>
  <si>
    <t xml:space="preserve">Системное оборудование KNX &gt; Роутеры и шлюзы KNX -TCP/IP </t>
  </si>
  <si>
    <t>IP-роутер KNX/EIB, 1х порт RJ45 (Ethernet), внешнее питание 12-24В~/= или по сети Ethernet (PoE), IP20, на DIN рейку, 2TE</t>
  </si>
  <si>
    <t xml:space="preserve">Погодные станции &gt; Аналоговые датчики (не KNX) &gt; Датчики освещенности </t>
  </si>
  <si>
    <t>Датчик солнечной радиации KNX/EIB, длина кабеля сенсора 2м, 1x бинарный вход для беспотенциального контакта, микромодульное исполнение, 41x41x12 мм, в установочную коробку, IP20</t>
  </si>
  <si>
    <t>MDT</t>
  </si>
  <si>
    <t>GHQ6050056R0002</t>
  </si>
  <si>
    <t>GHQ6050057R0002</t>
  </si>
  <si>
    <t>2CDG120004R0011</t>
  </si>
  <si>
    <t>GHQ6310049R0111</t>
  </si>
  <si>
    <t>2CDG110070R0011</t>
  </si>
  <si>
    <t>2CDG110073R0011</t>
  </si>
  <si>
    <t>2CDG110086R0011</t>
  </si>
  <si>
    <t>2CDG120012R0011</t>
  </si>
  <si>
    <t>2CDG120046R0011</t>
  </si>
  <si>
    <t>NT/S12.1600</t>
  </si>
  <si>
    <t>NT/S24.800</t>
  </si>
  <si>
    <t>ST/K1.1</t>
  </si>
  <si>
    <t>SU/S30.640.1</t>
  </si>
  <si>
    <t>NTU/S12.2000.1</t>
  </si>
  <si>
    <t>ABL/S2.1</t>
  </si>
  <si>
    <t>AE/A2.1</t>
  </si>
  <si>
    <t>VA/Z80.1</t>
  </si>
  <si>
    <t>WES/A3.1</t>
  </si>
  <si>
    <t>NT/S12.1600 Источник питания, 12 В DC, 1600 мА</t>
  </si>
  <si>
    <t>NT/S24.800 Источник питания, 24 В DC, 800 мА</t>
  </si>
  <si>
    <t>ST/K1.1 Электромеханический сервопривод клапана</t>
  </si>
  <si>
    <t>SU/S30.640.1 Источник бесперебойного питания, 640 мА</t>
  </si>
  <si>
    <t>NTU/S12.2000.1 Источник бесперебойного питания, 2А</t>
  </si>
  <si>
    <t>ABL/S2.1 Модуль логики (логические элементы)</t>
  </si>
  <si>
    <t>AE/A2.1 Вход аналоговый, 2-канальный, накладной монтаж</t>
  </si>
  <si>
    <t>VA/Z80.1 Адаптер термоэлектрического привода</t>
  </si>
  <si>
    <t>WES/A3.1 Метеорологический датчик для блока WZ/S, уличный</t>
  </si>
  <si>
    <t>ABB</t>
  </si>
  <si>
    <t xml:space="preserve">Актуаторы KNX &gt; Актуаторы HVAC &gt; для сервоприводов и клапанов </t>
  </si>
  <si>
    <t>ARC-507688</t>
  </si>
  <si>
    <t>Модуль управления термоэлектрическими клапанами KNX/EIB, 4х канальный,  до 4 клапанов на канал, управление 24-32В=, открытый монтаж, цвет белый, IP20, 121x70x25 мм
Артикул: 65002001</t>
  </si>
  <si>
    <t>SK04-Ventil4</t>
  </si>
  <si>
    <t xml:space="preserve">Сенсоры KNX &gt; Физические датчики  KNX / EIB &gt; Датчики СO/CO2 </t>
  </si>
  <si>
    <t>ARC-505241</t>
  </si>
  <si>
    <t>Датчик качества воздуха (CO2), совмещенный с датчиками температуры и влажности воздуха, питание 9..30В= (до 250мВт), монтаж в установочную коробку 68мм, алюминиевый корпус, IP20.
Артикул: 30803040</t>
  </si>
  <si>
    <t>AE-S8-CO2-TF</t>
  </si>
  <si>
    <t>ARC-505242</t>
  </si>
  <si>
    <t>Датчик качества воздуха (CO2), совмещенный с датчиками температуры и влажности воздуха, питание 9..30В= (до 250мВт), монтаж в установочную коробку 68мм, алюминиевый корпус, цвет белый, IP20.
Артикул: 30803041</t>
  </si>
  <si>
    <t>AW-S8-CO2-TF</t>
  </si>
  <si>
    <t>ARC-510776</t>
  </si>
  <si>
    <t>Датчик температуры, влажности воздуха и CO2 KNX/EIB комнатный, с доп. входом для датчика PT1000, 2xDI, с функцией термостата (PI / 2х- поз. управление), настенный скрытой установки, 55x55 мм, -20…+80°C, 5…95%, 0…2000 ppm, цвет белый, IP20
Артикул: 30542362</t>
  </si>
  <si>
    <t>SK30-TTHC-CO2-ANT</t>
  </si>
  <si>
    <t>ARC-510775</t>
  </si>
  <si>
    <t>Датчик температуры, влажности воздуха и CO2 KNX/EIB комнатный, с доп. входом для датчика PT1000, 2xDI, с функцией термостата (PI / 2х- поз. управление), настенный скрытой установки, 55x55 мм, -20…+80°C, 5…95%, 0…2000 ppm, цвет белый, IP20
Артикул: 30542361</t>
  </si>
  <si>
    <t>SK30-TTHC-CO2-WHT</t>
  </si>
  <si>
    <t xml:space="preserve">Сенсоры KNX &gt; Физические датчики  KNX / EIB &gt; Датчики качества воздуха </t>
  </si>
  <si>
    <t>ARC-510783</t>
  </si>
  <si>
    <t>Датчик качества воздуха и температуры KNX/EIB комнатный, кнопки ручн. упр-я, 2xDI (для беспотенциальных выходов), с функцией термостата (PI / 2х- поз. управление), настенный скрытой установки, 55x55 мм, -0…+50°C, 450…2000 ppm, цвет белый, IP22
Артикул: 30513371</t>
  </si>
  <si>
    <t>SK30-TC-VOC-PB-WHT</t>
  </si>
  <si>
    <t xml:space="preserve">Сенсоры KNX &gt; Физические датчики  KNX / EIB &gt; Датчики температуры </t>
  </si>
  <si>
    <t>ARC-500128</t>
  </si>
  <si>
    <t>Датчик температуры KNX/EIB с  ввинчиваемым / погружным зондом, втулка из нержавеющей стали 100мм, -30…+150°C, давление до 40бар, IP65.
Артикул: 30101021</t>
  </si>
  <si>
    <t>SK01-T-ETF2-100</t>
  </si>
  <si>
    <t>ARC-500135</t>
  </si>
  <si>
    <t>Датчик температуры KNX/EIB с  ввинчиваемым / погружным зондом из нержавеющей стали 100мм, отдельная погружная гильза, -30…+150°C, давление до 40бар, IP65.
Артикул: 30101028</t>
  </si>
  <si>
    <t>SK01-T-ETF3-100</t>
  </si>
  <si>
    <t>ARC-500141</t>
  </si>
  <si>
    <t>Датчик температуры KNX/EIB низкоинерционный с  ввинчиваемым / погружным зондом из нержавеющей стали 100мм, отдельная погружная гильза,    -35…+150°C, давление до 40бар, IP65.
Артикул: 30101034</t>
  </si>
  <si>
    <t>SK01-T-ETF7-100</t>
  </si>
  <si>
    <t>ARC-500109</t>
  </si>
  <si>
    <t>Датчик температуры KNX/EIB для измерения температуры в жидких и газообразных средах, -30…+105°C, кабель PVC 1.5м, настенный открытой установки, IP65.
Артикул: 30101002</t>
  </si>
  <si>
    <t>SK01-T-HTF-PVC</t>
  </si>
  <si>
    <t>ARC-500151</t>
  </si>
  <si>
    <t>Датчик температуры KNX/EIB маятниковый с выносным зондом из нержавеющей стали 100мм, кабель PVC 1.5м, -30…+75°C, IP65.
Артикул: 30101050</t>
  </si>
  <si>
    <t>SK01-T-RPTF1</t>
  </si>
  <si>
    <t>ARC-500153</t>
  </si>
  <si>
    <t>Датчик температуры KNX/EIB комнатный, настенный скрытой установки, -25…+55°C, цвет белый, IP20.
Артикул: 30103201</t>
  </si>
  <si>
    <t>SK03-T-WHT</t>
  </si>
  <si>
    <t>ARC-510774</t>
  </si>
  <si>
    <t>Датчик температуры KNX/EIB комнатный, 2xDI (для беспотенциальных выходов), с функцией термостата (PI / 2х- поз. управление), настенный скрытой установки, 55x55 мм, -20…+80°C, цвет антрацит, IP20
Артикул: 30511362</t>
  </si>
  <si>
    <t>SK30-TC-ANT</t>
  </si>
  <si>
    <t>ARC-510779</t>
  </si>
  <si>
    <t>Датчик температуры KNX/EIB комнатный, кнопки ручного управления, 2xDI (для беспотенциальных выходов), с функцией термостата (PI / 2х- поз. управление), настенный скрытой установки, 55x55 мм, -20…+80°C, цвет белый, IP20
Артикул: 30511371</t>
  </si>
  <si>
    <t>SK30-TC-PB-WHT</t>
  </si>
  <si>
    <t>ARC-510778</t>
  </si>
  <si>
    <t>Датчик температуры KNX/EIB комнатный, поворотная ручка, 2xDI (для беспотенциальных выходов), с функцией термостата (PI / 2х- поз. управление), настенный скрытой установки, 55x55 мм, -20…+80°C, цвет антрацит, IP20
Артикул: 30511352</t>
  </si>
  <si>
    <t>SK30-TC-R-ANT</t>
  </si>
  <si>
    <t>ARC-510777</t>
  </si>
  <si>
    <t>Датчик температуры KNX/EIB комнатный, поворотная ручка, 2xDI (для беспотенциальных выходов), с функцией термостата (PI / 2х- поз. управление), настенный скрытой установки, 55x55 мм, -20…+80°C, цвет белый, IP20
Артикул: 30511351</t>
  </si>
  <si>
    <t>SK30-TC-R-WHT</t>
  </si>
  <si>
    <t>ARC-510773</t>
  </si>
  <si>
    <t>Датчик температуры KNX/EIB комнатный, 2xDI (для беспотенциальных выходов), с функцией термостата (PI / 2х- поз. управление), настенный скрытой установки, 55x55 мм, -20…+80°C, цвет белый, IP20
Артикул: 30511361</t>
  </si>
  <si>
    <t>SK30-TC-WHT</t>
  </si>
  <si>
    <t xml:space="preserve">Сенсоры KNX &gt; Физические датчики  KNX / EIB &gt; Датчики влажности воздуха </t>
  </si>
  <si>
    <t xml:space="preserve">Сенсоры KNX &gt; Физические датчики  KNX / EIB &gt; Датчики температуры и влажности воздуха </t>
  </si>
  <si>
    <t>ARC-505240</t>
  </si>
  <si>
    <t>Датчик температуры и влажности воздуха KNX/EIB комнатный, настенный монтаж в установочную коробку 68мм, -25…+55°C, 10…90%, алюминиевый корпус, IP20
Артикул: 30304201</t>
  </si>
  <si>
    <t>AW-TFK</t>
  </si>
  <si>
    <t xml:space="preserve">Сенсоры KNX &gt; Физические датчики  KNX / EIB &gt; Датчики качества воды </t>
  </si>
  <si>
    <t>ARC-500189</t>
  </si>
  <si>
    <t>Датчик качества воды с интерфейсом KNX/EIB, IP65.
Артикул: 30802001</t>
  </si>
  <si>
    <t>SK08-WAQ-MES</t>
  </si>
  <si>
    <t>ARC-500194</t>
  </si>
  <si>
    <t>Крышка  для датчика температуры /влажности SK03, цвет белый.
Артикул: 91110009</t>
  </si>
  <si>
    <t>Коробка SK02</t>
  </si>
  <si>
    <t>ARC-507680</t>
  </si>
  <si>
    <t>Модуль аналогового ввода KNX/EIB, 2-х канальный, измерение напряжения в диапазоне 0…12В=, контроллерные функции управления 2Т/ПИ/ШИМ, настенный открытой установки, 115x65x55 мм, IP65
Артикул: 30806202</t>
  </si>
  <si>
    <t>SK08-AN2</t>
  </si>
  <si>
    <t xml:space="preserve">Ввод-вывод KNX &gt; Импульсные входы &gt; на DIN рейку </t>
  </si>
  <si>
    <t>ARC-504820</t>
  </si>
  <si>
    <t>Счетчик импульсов KNX/EIB, 1x канальный (S0), на DIN рейку, 2TE, IP20. 
Артикул: 60201102</t>
  </si>
  <si>
    <t>KNX-IMPZ1 (REG)</t>
  </si>
  <si>
    <t>ARC-504822</t>
  </si>
  <si>
    <t>Счетчик импульсов KNX/EIB, 2x канальный (S0), на DIN рейку, 2TE, IP20. 
Артикул: 60201202</t>
  </si>
  <si>
    <t>KNX-IMPZ2 (REG)</t>
  </si>
  <si>
    <t xml:space="preserve">Ввод-вывод KNX &gt; Импульсные входы &gt; в коробку / свободный монтаж </t>
  </si>
  <si>
    <t>ARC-504819</t>
  </si>
  <si>
    <t>Счетчик импульсов KNX/EIB, 1x канальный (S0), для настенного открытого монтажа, IP65. 
Артикул: 60201101</t>
  </si>
  <si>
    <t>KNX-IMPZ1 (IP65)</t>
  </si>
  <si>
    <t xml:space="preserve">Ввод-вывод KNX &gt; Комбинированные модули ввода-вывода &gt; в коробку / свободный  монтаж </t>
  </si>
  <si>
    <t>ARC-511091</t>
  </si>
  <si>
    <t>Микромодуль интерфейсный универсальный KNX/EIB, 4xDI (для беспотенц. выходов и датчиков влажности и температуры STH11), 2хAI (для датчиков PT1000), с функцией термостата (PI / 2х- поз. Управление), для скрытой установки в коробку, 50x50x20 мм, IP20
Артикул: 30540780</t>
  </si>
  <si>
    <t>SK07-TTHC-4B</t>
  </si>
  <si>
    <t xml:space="preserve">Логические модули и контроллеры &gt; Функциональные модули </t>
  </si>
  <si>
    <t>ARC-504818</t>
  </si>
  <si>
    <t>Модуль логический KNX/EIB свободно-программируемый, CPU ARM 50МГц,1x USB, 1x RS232 / 1x RS485, питание 9..30В= / 100мА, на DIN рейку, 5TE.
Артикул: 40020186</t>
  </si>
  <si>
    <t>KNX-FM-REG</t>
  </si>
  <si>
    <t>ARC-504803</t>
  </si>
  <si>
    <t>Дисплей Touch_IT с сенсорным экраном, TFT 3.5'' 320х240, для визуализации и управления в сетях KNX/EIB, до 196 объектов, рамка металл, в установочную коробку 68мм.
Артикул: 22310200</t>
  </si>
  <si>
    <t>Touch_IT-C3-AE</t>
  </si>
  <si>
    <t>ARC-507661</t>
  </si>
  <si>
    <t>Дисплей Touch_IT-C3 KNX/EIB с сенсорным экраном, TFT 3.5'' 320х240, до 6 страниц с 8 элементами управления на каждой, климат-контроль, LED RGB управление, сцены, скрипты,  логика, рамка из латуни с квадратными краями, цвет бронза, 81x81x12 мм
Артикул: 22310400</t>
  </si>
  <si>
    <t>Touch_IT-C3-SMB</t>
  </si>
  <si>
    <t>ARC-507666</t>
  </si>
  <si>
    <t>Дисплей Touch_IT SMART KNX/EIB с сенсорным экраном, TFT 3.5'' 320х240, до 6 страниц с 8 элементами управления на каждой, климат-контроль, LED RGB управление, сцены, логика, 1x microSD, 1x USB, питание 9..32В=, рамка из алюминия, цвет черный,  81x81x12 мм
Артикул: 22310504</t>
  </si>
  <si>
    <t>Touch_IT-SMART-SAB</t>
  </si>
  <si>
    <t>ARC-507664</t>
  </si>
  <si>
    <t>Дисплей Touch_IT SMART KNX/EIB с сенсорным экраном, TFT 3.5'' 320х240, до 6 страниц с 8 элементами управления на каждой, климат-контроль, LED RGB управление, сцены, логика, 1x microSD, 1x USB, питание 9..32В=, рамка из алюминия, цвет белый,  81x81x12 мм
Артикул: 22310501</t>
  </si>
  <si>
    <t>Touch_IT-SMART-SAW</t>
  </si>
  <si>
    <t xml:space="preserve">Визуализация и диспетчеризация &gt; Аксессуары &gt; Дисплеи клавишные LCD </t>
  </si>
  <si>
    <t>ARC-500105</t>
  </si>
  <si>
    <t>Установочные клипсы для дисплеев MicroVis II logic+ (DS01) и комнатных датчиков (SK03), для монтажа в стандартные установочные коробки 68мм.
Артикул: 91110012</t>
  </si>
  <si>
    <t xml:space="preserve">Счетчики ресурсов &gt; Счетчики воды </t>
  </si>
  <si>
    <t>ARC-500219</t>
  </si>
  <si>
    <t>Счетчик горячей воды с KNX/EIB интерфейсом, температура воды +90°C, номинальная скорость потока 1.5м3/час, сечение 3/4'', подсоединение 1/2'', корпус 110мм.
Артикул: 60201-75124615</t>
  </si>
  <si>
    <t>WZW-M-110-15</t>
  </si>
  <si>
    <t xml:space="preserve">Датчики и сенсоры физические &gt; Температура &gt; Датчики температуры </t>
  </si>
  <si>
    <t>ARC-500183</t>
  </si>
  <si>
    <t>Датчик температуры пассивный PT1000, потолочный, -20…+90°C, кабель PVC 1.35м.
Артикул: 90100012</t>
  </si>
  <si>
    <t>DTF-PT1000</t>
  </si>
  <si>
    <t>ARC-500182</t>
  </si>
  <si>
    <t>Датчик температуры пассивный PT1000, ввинчиваемый / погружной, l=100мм, резьба G1/2, -35…+180°C, кабель силиконовый 1.5м.
Артикул: 90100011</t>
  </si>
  <si>
    <t>ESTF-SLK-PT1000-100</t>
  </si>
  <si>
    <t>ARC-500173</t>
  </si>
  <si>
    <t>Датчик температуры пассивный PT1000, поверхностный, -30…+105°C, кабель PVC 1.5м.
Артикул: 90100001</t>
  </si>
  <si>
    <t>OFTF-PT1000</t>
  </si>
  <si>
    <t>ARC-500184</t>
  </si>
  <si>
    <t>Датчик температуры пассивный PT1000, маятниковый, -30…+75°C, кабель PVC 1.5м.
Артикул: 90100050</t>
  </si>
  <si>
    <t>RPTF1-PT1000</t>
  </si>
  <si>
    <t>ARC-504809</t>
  </si>
  <si>
    <t>Датчик температуры пассивный PT1000, маятниковый в форме шара d=50мм (пластик), -30…+60°C, кабель PVC 1.5м.
Артикул: 90100051</t>
  </si>
  <si>
    <t>RPTF2 PT1000</t>
  </si>
  <si>
    <t xml:space="preserve">Датчики и сенсоры физические &gt; Влажность &gt; Датчики влажности </t>
  </si>
  <si>
    <t>ARC-510772</t>
  </si>
  <si>
    <t>Датчик температуры и влажности для микромодулей SK07, -50…+105°C, 5...95%rH, кабель PVC 12 см.
Артикул: 99171071</t>
  </si>
  <si>
    <t>SHT71-SK07</t>
  </si>
  <si>
    <t>60201-75124615</t>
  </si>
  <si>
    <t>65002001</t>
  </si>
  <si>
    <t>30542362</t>
  </si>
  <si>
    <t>30542361</t>
  </si>
  <si>
    <t>30513371</t>
  </si>
  <si>
    <t>30511362</t>
  </si>
  <si>
    <t>30511371</t>
  </si>
  <si>
    <t>30511352</t>
  </si>
  <si>
    <t>30511351</t>
  </si>
  <si>
    <t>30511361</t>
  </si>
  <si>
    <t>91110009</t>
  </si>
  <si>
    <t>30540780</t>
  </si>
  <si>
    <t>40023202</t>
  </si>
  <si>
    <t>20011132</t>
  </si>
  <si>
    <t>20010101</t>
  </si>
  <si>
    <t>22211100</t>
  </si>
  <si>
    <t>22311303</t>
  </si>
  <si>
    <t>22310400</t>
  </si>
  <si>
    <t>22310504</t>
  </si>
  <si>
    <t>22310501</t>
  </si>
  <si>
    <t>91110012</t>
  </si>
  <si>
    <t>99171071</t>
  </si>
  <si>
    <t>5</t>
  </si>
  <si>
    <t>BE-TA55P2.01</t>
  </si>
  <si>
    <t>BE-TA55P6.01</t>
  </si>
  <si>
    <t>BE-TA55P8.01</t>
  </si>
  <si>
    <t>SCN-P360D3.01</t>
  </si>
  <si>
    <t>SCN-P360K3.01</t>
  </si>
  <si>
    <t>SCN-P360D4.01</t>
  </si>
  <si>
    <t>SCN-G360K3.01</t>
  </si>
  <si>
    <t>SCN-G360D3.01</t>
  </si>
  <si>
    <t>BE-TA5502.01</t>
  </si>
  <si>
    <t>BE-TA55P4.01</t>
  </si>
  <si>
    <t>BE-TA5506.01</t>
  </si>
  <si>
    <t>MDT-506717</t>
  </si>
  <si>
    <t>Кнопочный выключатель KNX/EIB 1x канальный (2 кнопки), 55 x 55мм, встроенный интерфейс KNX (BCU), двухцветная LED индикация, фоновая подсветка, цвет матовый белый</t>
  </si>
  <si>
    <t>MDT-506719</t>
  </si>
  <si>
    <t>Кнопочный выключатель KNX/EIB 3x канальный (6 кнопок), 55 x 55мм, встроенный интерфейс KNX (BCU), двухцветная LED индикация, фоновая подсветка, цвет матовый белый</t>
  </si>
  <si>
    <t>MDT-506720</t>
  </si>
  <si>
    <t>Кнопочный выключатель KNX/EIB 4x канальный (8 кнопок), 55 x 55мм, встроенный интерфейс KNX (BCU), двухцветная LED индикация, фоновая подсветка, цвет матовый белый</t>
  </si>
  <si>
    <t>MDT-506758</t>
  </si>
  <si>
    <t>Датчик присутствия KNX/EIB потолочный мини, 3 пиро детектора, угол обзора 360°, дальность обнаружения d=11/5м, датчик освещенности 5-2000 люкс, 75x75x35 мм, IP20</t>
  </si>
  <si>
    <t>MDT-506760</t>
  </si>
  <si>
    <t>Датчик присутствия KNX/EIB потолочный мини, 3 пиро детектора, угол обзора 360°, дальность обнаружения d=11/5м, датчик освещенности 5-2000 люкс, контроллер освещенности, 75x75x35 мм, IP20</t>
  </si>
  <si>
    <t>MDT-506759</t>
  </si>
  <si>
    <t>Датчик присутствия KNX/EIB потолочный мини, 4 пиро детектора, угол обзора 360°, дальность обнаружения d=16/8м, до 2х зон контроля, датчик освещенности 5-2000 люкс, 85x85x38 мм, IP20</t>
  </si>
  <si>
    <t>MDT-507637</t>
  </si>
  <si>
    <t>Датчик присутствия KNX/EIB потолочный с рамкой из стекла, 3 пиро детектора, угол обзора 360°, дальность обнаружения d=11/5м, датчик освещенности 5-1000 люкс, контроллер освещенности, настройка по 10 ступеням чувствительности, 92x92x32 мм, IP20</t>
  </si>
  <si>
    <t>MDT-507636</t>
  </si>
  <si>
    <t>Датчик присутствия KNX/EIB потолочный с рамкой из стекла, 3 пиро детектора, угол обзора 360°, дальность обнаружения d=11/5м, датчик освещенности 5-1000 люкс, настройка по 10 ступеням чувствительности, 92x92x32 мм, IP20</t>
  </si>
  <si>
    <t>MDT-506713</t>
  </si>
  <si>
    <t>Кнопочный выключатель KNX/EIB 1x канальный (2 кнопки), 55 x 55мм, встроенный интерфейс KNX (BCU), цвет матовый белый</t>
  </si>
  <si>
    <t>MDT-506718</t>
  </si>
  <si>
    <t xml:space="preserve">Кнопочный выключатель KNX/EIB 2x канальный (4 кнопки), 55 x 55мм, встроенный интерфейс KNX (BCU), двухцветная LED индикация, фоновая подсветка, цвет матовый белый </t>
  </si>
  <si>
    <t>MDT-506715</t>
  </si>
  <si>
    <t>Кнопочный выключатель KNX/EIB 3x канальный (6 кнопок), 55 x 55мм, встроенный интерфейс KNX (BCU), цвет матовый белый</t>
  </si>
  <si>
    <t xml:space="preserve">Сенсоры KNX &gt; Кнопочные выключатели с BCU &gt; универсальные </t>
  </si>
  <si>
    <t>1</t>
  </si>
  <si>
    <t>4</t>
  </si>
  <si>
    <t>6</t>
  </si>
  <si>
    <t>PD4N-1C-C-SM</t>
  </si>
  <si>
    <t>PD3N-1C-FC-Micro</t>
  </si>
  <si>
    <t>PD4-1C-C-PS-FC</t>
  </si>
  <si>
    <t>PD2N-24V-LTMS-FC</t>
  </si>
  <si>
    <t>ZN1VI-TP38i-S</t>
  </si>
  <si>
    <t>ZN1VI-TP38i-A</t>
  </si>
  <si>
    <t>ZN1VI-TPZAS-S</t>
  </si>
  <si>
    <t>ZN1VI-TP41C-SP</t>
  </si>
  <si>
    <t xml:space="preserve">Сенсоры KNX &gt; Сенсорные выключатели с BCU &gt; комнатные контроллеры KNX </t>
  </si>
  <si>
    <t>ZEN-506350</t>
  </si>
  <si>
    <t>Комнатный контроллер KNX Roll-ZAS, монохромный  ЖК экран 1.8’’, 128х64 точек, до 4 страниц и до 8 сенсорных кнопок на странице, функция имитации присутствия, 2AI/DI, датчик температуры, 2 независимых термостата, ИК управление, 120x88x11 мм, цвет серебро</t>
  </si>
  <si>
    <t xml:space="preserve">Системное оборудование KNX &gt; Интерфейсы данных  (RS232, USB, IP) &gt; Интерфейсы KNX - USB </t>
  </si>
  <si>
    <t>Сенсорная панель KNX InZennio Z38i, монохромный сенсорный ЖК экран 3,8’’, 6 страниц пользователя (до 6 функций на страницу), 4AI/DI, датчик температуры, 2 независимых термостата, ИК управление, 113x92x37 мм, пластиковая рамка, цвет антрацит</t>
  </si>
  <si>
    <t>Сенсорная панель KNX InZennio Z38i, монохромный сенсорный ЖК экран 3,8’’, 6 страниц пользователя (до 6 функций на страницу), 4AI/DI, датчик температуры, 2 независимых термостата, ИК управление, 113x92x37 мм, пластиковая рамка, цвет серебро</t>
  </si>
  <si>
    <t>ZEN-500224</t>
  </si>
  <si>
    <t>ZEN-500225</t>
  </si>
  <si>
    <t>Сенсорная панель KNX/EIB InZennio Z41, емкостной ЖК дисплей 4.1’’ (3:4), 6 страниц пользователя, 2хAI/DI, 2 независимых термостата, датчик температуры, таймер, пластиковая рамка, USB/Ethernet порт, удаленное управление, 123х90х13 мм, цвет серебро</t>
  </si>
  <si>
    <t>ZEN-510329</t>
  </si>
  <si>
    <t xml:space="preserve">Актуаторы KNX &gt; Диммеры &gt; универсальные </t>
  </si>
  <si>
    <t>LGJ-502683</t>
  </si>
  <si>
    <t>Универсальный диммер 4х канальный, нагрузка 300 Вт, ,</t>
  </si>
  <si>
    <t>LGJ-500020</t>
  </si>
  <si>
    <t>Модуль управления жалюзи 4x канальный Standart, 6А / 250В~, возможность ручного управления, на DIN рейку, 6TE
Артикул: 89400</t>
  </si>
  <si>
    <t>LGJ-502684</t>
  </si>
  <si>
    <t>Модуль управления жалюзи 4x канальный Comfort, 6А / 250В~, поддержка до 8 сцен на канал, возможность ручного управления, на DIN рейку, 6TE
Артикул: 89420</t>
  </si>
  <si>
    <t>LGJ-502685</t>
  </si>
  <si>
    <t>Модуль управления жалюзи 6x канальный Comfort, 6А / 250В~, поддержка до 8 сцен на канал, возможность ручного управления, на DIN рейку, 6TE
Артикул: 89421</t>
  </si>
  <si>
    <t xml:space="preserve">Сенсоры KNX &gt; Кнопочные выключатели с BCU &gt; KNX -IP выключатели Facility Web   </t>
  </si>
  <si>
    <t>LGJ-504952</t>
  </si>
  <si>
    <t>Выключатель - мастер KNX/ FacilityWeb, 2-х канальный (4 кнопки)
Артикул: 87800</t>
  </si>
  <si>
    <t>LGJ-504953</t>
  </si>
  <si>
    <t>Выключатель - сателлит FacilityWeb, 2-х канальный (4 кнопки), кабель 20см для коробок на 2 поста
Артикул: 87801</t>
  </si>
  <si>
    <t>LGJ-504954</t>
  </si>
  <si>
    <t>Выключатель - сателлит FacilityWeb, 2-х канальный (4 кнопки), кабель 27см для коробок на 3 поста
Артикул: 87802</t>
  </si>
  <si>
    <t>LGJ-504955</t>
  </si>
  <si>
    <t>Выключатель - сателлит FacilityWeb, 2-х канальный (4 кнопки), кабель 35см для коробок на 4 поста
Артикул: 87803</t>
  </si>
  <si>
    <t>LGJ-504956</t>
  </si>
  <si>
    <t>Выключатель - сателлит FacilityWeb, 2-х канальный (4 кнопки), кабель 50см для подключения через стену
Артикул: 87804</t>
  </si>
  <si>
    <t>LGJ-504957</t>
  </si>
  <si>
    <t>Кабель для выключателей FacilityWeb, 20см
Артикул: 87805</t>
  </si>
  <si>
    <t>LGJ-504958</t>
  </si>
  <si>
    <t>Кабель для выключателей FacilityWeb, 27см
Артикул: 87806</t>
  </si>
  <si>
    <t>LGJ-504959</t>
  </si>
  <si>
    <t>Кабель для выключателей FacilityWeb, 35см
Артикул: 87807</t>
  </si>
  <si>
    <t>LGJ-504960</t>
  </si>
  <si>
    <t>Кабель для выключателей FacilityWeb, 50см
Артикул: 87808</t>
  </si>
  <si>
    <t>LGJ-504945</t>
  </si>
  <si>
    <t>Датчик температуры воздуха KNX/FacilityWeb, комнатный, -55…+125°С, установка до 4-х пороговых значений
Артикул: 87140</t>
  </si>
  <si>
    <t xml:space="preserve">Ввод-вывод KNX &gt; Бинарные входы (DI) &gt; для выходов 230 В~ </t>
  </si>
  <si>
    <t>LGJ-500044</t>
  </si>
  <si>
    <t>Модуль бинарных входов KNX/EIB 9x канальный, для выходов 230В~/=, на DIN рейку, 6TE
Артикул: 89505</t>
  </si>
  <si>
    <t xml:space="preserve">Ввод-вывод KNX &gt; Бинарные входы (DI) &gt; для беспотенциальных контактов </t>
  </si>
  <si>
    <t>LGJ-500006</t>
  </si>
  <si>
    <t>Модуль бинарных входов KNX/EIB 9x канальный, для беспотенциальных выходов, на DIN рейку, 6TE
Артикул: 89501</t>
  </si>
  <si>
    <t>LGJ-505722</t>
  </si>
  <si>
    <t>Источник питания KNX/EIB, выход 29В=, нагрузка до 320 мА, встроенный дроссель, на DIN рейку, 4TE
Артикул: 88406</t>
  </si>
  <si>
    <t>LGJ-500004</t>
  </si>
  <si>
    <t>Источник питания KNX/EIB, выход 29В= / 640 мА, встроенный дроссель, 6 дискретных выходов 16А / 250В~, интерфейс данных USB, на DIN рейку, 12TE
Артикул: 89221</t>
  </si>
  <si>
    <t xml:space="preserve">Системное оборудование KNX &gt; Зонные и линейные соединители </t>
  </si>
  <si>
    <t>LGJ-500015</t>
  </si>
  <si>
    <t>Линейный/зонный соединитель KNX/EIB, на DIN рейку, 2TE
Артикул: 88502</t>
  </si>
  <si>
    <t xml:space="preserve">Счетчики ресурсов &gt; Интерфейсы KNX для счетчиков </t>
  </si>
  <si>
    <t>LGJ-509614</t>
  </si>
  <si>
    <t>Интерфейс KNX/FacilityWeb для счетчиков Kamstrup EZ162/382/351, функция дата-логгера с записью данных до года, в виде встраиваемой платы
Артикул: 87799</t>
  </si>
  <si>
    <t xml:space="preserve">Электроустановочное оборудование &gt; Механизмы и вставки 230 / 380В~ &gt; Выключатели электрические </t>
  </si>
  <si>
    <t>LGJ-504961</t>
  </si>
  <si>
    <t>Клавишная накладка 1x, цвет чистый белый
Артикул: 87810</t>
  </si>
  <si>
    <t>LGJ-510235</t>
  </si>
  <si>
    <t>Клавишная накладка 1x, цвет чистый белый
Артикул: 87820</t>
  </si>
  <si>
    <t>LGJ-504963</t>
  </si>
  <si>
    <t>Клавишная накладка 1x, гравировка "Жалюзи", цвет чистый белый
Артикул: 87812</t>
  </si>
  <si>
    <t>LGJ-510237</t>
  </si>
  <si>
    <t>Клавишная накладка 1x, гравировка "Жалюзи", цвет чистый белый
Артикул: 87822</t>
  </si>
  <si>
    <t>LGJ-504962</t>
  </si>
  <si>
    <t>Клавишная накладка 1x, гравировка "Лампа", цвет чистый белый
Артикул: 87811</t>
  </si>
  <si>
    <t>LGJ-510236</t>
  </si>
  <si>
    <t>Клавишная накладка 1x, гравировка "Лампа", цвет чистый белый
Артикул: 87821</t>
  </si>
  <si>
    <t>LGJ-510238</t>
  </si>
  <si>
    <t>Клавишная накладка 2x, цвет чистый белый
Артикул: 87823</t>
  </si>
  <si>
    <t>LGJ-504964</t>
  </si>
  <si>
    <t>Клавишная накладка 2x, цвет чистый белый
Артикул: 87813</t>
  </si>
  <si>
    <t>LGJ-504966</t>
  </si>
  <si>
    <t>Клавишная накладка 2x, гравировка "Жалюзи", цвет чистый белый
Артикул: 87815</t>
  </si>
  <si>
    <t>LGJ-510240</t>
  </si>
  <si>
    <t>Клавишная накладка 2x, гравировка "Жалюзи", цвет чистый белый
Артикул: 87825</t>
  </si>
  <si>
    <t>LGJ-504965</t>
  </si>
  <si>
    <t>Клавишная накладка 2x, гравировка "Лампа", цвет чистый белый
Артикул: 87814</t>
  </si>
  <si>
    <t>LGJ-510239</t>
  </si>
  <si>
    <t>Клавишная накладка 2x, гравировка "Лампа", цвет чистый белый
Артикул: 87824</t>
  </si>
  <si>
    <t>DIM4FU300-IP-OH</t>
  </si>
  <si>
    <t>J4F6H</t>
  </si>
  <si>
    <t>J4F6H-2</t>
  </si>
  <si>
    <t>J6F6H-2</t>
  </si>
  <si>
    <t>TAKP2f-BCU-FW</t>
  </si>
  <si>
    <t>TAKP2f-SAT-20</t>
  </si>
  <si>
    <t>TAKP2f-SAT-27</t>
  </si>
  <si>
    <t>TAKP2f-SAT-35</t>
  </si>
  <si>
    <t>TAKP2f-SAT-50</t>
  </si>
  <si>
    <t>VBK-20cm</t>
  </si>
  <si>
    <t>VBK-27cm</t>
  </si>
  <si>
    <t>VBK-35cm</t>
  </si>
  <si>
    <t>VBK-50cm</t>
  </si>
  <si>
    <t>RTF99-FW</t>
  </si>
  <si>
    <t>BE9F230</t>
  </si>
  <si>
    <t>BE9FK</t>
  </si>
  <si>
    <t>NT320-42</t>
  </si>
  <si>
    <t>NTA6F16H+USB</t>
  </si>
  <si>
    <t>LK2-2</t>
  </si>
  <si>
    <t>BCU-EZ-C-FW</t>
  </si>
  <si>
    <t>FL-1</t>
  </si>
  <si>
    <t>FL-1-J</t>
  </si>
  <si>
    <t>FL-1-L</t>
  </si>
  <si>
    <t>FL-2</t>
  </si>
  <si>
    <t>FL-2-J</t>
  </si>
  <si>
    <t>FL-2-L</t>
  </si>
  <si>
    <t>Lingg &amp; Janke</t>
  </si>
  <si>
    <t>IN00A01RIP</t>
  </si>
  <si>
    <t>RC80A01IRC</t>
  </si>
  <si>
    <t>TS01B01ACC</t>
  </si>
  <si>
    <t>PB40C23KNX</t>
  </si>
  <si>
    <t>PB40C3DKNX-M1</t>
  </si>
  <si>
    <t>PD00A02KNX</t>
  </si>
  <si>
    <t>TS01A01ACC</t>
  </si>
  <si>
    <t>PX10A24ACC</t>
  </si>
  <si>
    <t>TH22A21KNX</t>
  </si>
  <si>
    <t>TH22A11KNX</t>
  </si>
  <si>
    <t>TH22A01KNX</t>
  </si>
  <si>
    <t>TH22A29KNX</t>
  </si>
  <si>
    <t>CD00B02KNX</t>
  </si>
  <si>
    <t>CD00A02TRC</t>
  </si>
  <si>
    <t>IR00A01ACC</t>
  </si>
  <si>
    <t>PS00B02KNX</t>
  </si>
  <si>
    <t>TM11B19KNX</t>
  </si>
  <si>
    <t>TM11A11KNX</t>
  </si>
  <si>
    <t>DM03C01KNX</t>
  </si>
  <si>
    <t>DM03B01KNX</t>
  </si>
  <si>
    <t>IO32D01KNX</t>
  </si>
  <si>
    <t>COABR</t>
  </si>
  <si>
    <t>COAG</t>
  </si>
  <si>
    <t>COBW</t>
  </si>
  <si>
    <t>COBS</t>
  </si>
  <si>
    <t>COAS</t>
  </si>
  <si>
    <t>SK01A00ACC</t>
  </si>
  <si>
    <t>SK01A01ACC</t>
  </si>
  <si>
    <t>SK02A01ACC</t>
  </si>
  <si>
    <t>SK03A01ACC</t>
  </si>
  <si>
    <t>VT24A01ACC</t>
  </si>
  <si>
    <t>VT23A12ACC</t>
  </si>
  <si>
    <t>VT12A21ACC</t>
  </si>
  <si>
    <t>LD00A02ACC</t>
  </si>
  <si>
    <t>VS00E10KNX</t>
  </si>
  <si>
    <t>VS00E30KNX</t>
  </si>
  <si>
    <t>VS00E20KNX</t>
  </si>
  <si>
    <t>VS00E50KNX</t>
  </si>
  <si>
    <t>TR22A11KNX-EXT</t>
  </si>
  <si>
    <t>TR22A11KNX</t>
  </si>
  <si>
    <t>TR22A21KNX</t>
  </si>
  <si>
    <t>TR22A01KNX</t>
  </si>
  <si>
    <t>PS00T10TRA</t>
  </si>
  <si>
    <t>PS00T24TRA</t>
  </si>
  <si>
    <t>TE00A01KNX</t>
  </si>
  <si>
    <t>Eelectron</t>
  </si>
  <si>
    <t>EEL-507180</t>
  </si>
  <si>
    <t xml:space="preserve">Модуль дискретных входов и выходов KNX/EIB, универсальный, 3DI / 2DO, установка в монтажную коробку </t>
  </si>
  <si>
    <t>EEL-505534</t>
  </si>
  <si>
    <t>Модуль диммерный KNX/EIB, 3-канальный, 3 x 300 Вт, на DIN рейку, 6TE</t>
  </si>
  <si>
    <t xml:space="preserve">Актуаторы KNX &gt; Диммеры &gt; для люминисцентных ламп (1-10В) </t>
  </si>
  <si>
    <t>EEL-505535</t>
  </si>
  <si>
    <t>Модуль диммерный KNX/EIB, 3-канальный, 1 - 10 В, нагрузка до 2300 Вт, на DIN рейку, 4TE</t>
  </si>
  <si>
    <t xml:space="preserve">Сенсоры KNX &gt; Кнопочные выключатели с BCU &gt; с термосенсором / термостатом </t>
  </si>
  <si>
    <t>EEL-505570</t>
  </si>
  <si>
    <t>Выключатель Eelecta KNX/EIB, 4-канальный, функция термостата, 4 входа для беспотенциальных контактов, цвет основания хром, без клавишной накладки, цвет перекрестия антрацит</t>
  </si>
  <si>
    <t>EEL-505670</t>
  </si>
  <si>
    <t>Выключатель Eelecta KNX/EIB, 4-канальный, функция термостата, 4 входа для беспотенциальных контактов, дизайнерская серия "Figura Stracciata"</t>
  </si>
  <si>
    <t xml:space="preserve">Сенсоры KNX &gt; Клавиши для кнопочных выключателей KNX &gt; стандартные </t>
  </si>
  <si>
    <t>EEL-505595</t>
  </si>
  <si>
    <t>Накладка для кнопок выключателей Eelecta, серия "Linear", комплект из 12 шт., цвет бронза</t>
  </si>
  <si>
    <t>EEL-505596</t>
  </si>
  <si>
    <t>Накладка для кнопок выключателей Eelecta, серия "Linear", комплект из 12 шт., цвет золото</t>
  </si>
  <si>
    <t>EEL-505594</t>
  </si>
  <si>
    <t>Накладка для кнопок выключателей Eelecta, серия "Linear", комплект из 12 шт., цвет хром</t>
  </si>
  <si>
    <t>EEL-505601</t>
  </si>
  <si>
    <t>Накладка для кнопок выключателей Eelecta, серия "Wave", комплект из 4 шт., цвет хром</t>
  </si>
  <si>
    <t>EEL-505600</t>
  </si>
  <si>
    <t>Накладка для кнопок выключателей Eelecta, серия "Wave", комплект из 4 шт., цвет белый</t>
  </si>
  <si>
    <t xml:space="preserve">Сенсоры KNX &gt; Сенсорные выключатели с BCU &gt; универсальные </t>
  </si>
  <si>
    <t>EEL-507385</t>
  </si>
  <si>
    <t>Выключатель емкостной GlassPad KNX,  стекло, 3-канальный, 3 модуля, горизонтальный, цвет белый</t>
  </si>
  <si>
    <t>GL03H03ACC-1</t>
  </si>
  <si>
    <t>EEL-507387</t>
  </si>
  <si>
    <t>Выключатель емкостной GlassPad KNX,  стекло, 3-канальный, 3 модуля, вертикальный, цвет белый</t>
  </si>
  <si>
    <t>GL03V03ACC-1</t>
  </si>
  <si>
    <t>EEL-507393</t>
  </si>
  <si>
    <t>Выключатель емкостной GlassPad KNX,  стекло, 4-канальный, 4 модуля, горизонтальный, цвет белый</t>
  </si>
  <si>
    <t>GL04H04ACC-1</t>
  </si>
  <si>
    <t>EEL-507390</t>
  </si>
  <si>
    <t>Выключатель емкостной GlassPad KNX,  стекло, 6-канальный, 3 модуля, горизонтальный, цвет черный</t>
  </si>
  <si>
    <t>GL06H03ACC-3</t>
  </si>
  <si>
    <t>EEL-507391</t>
  </si>
  <si>
    <t>Выключатель емкостной GlassPad KNX,  стекло, 6-канальный, 3 модуля, вертикальный, цвет белый</t>
  </si>
  <si>
    <t>GL06V03ACC-1</t>
  </si>
  <si>
    <t>EEL-507400</t>
  </si>
  <si>
    <t>Выключатель емкостной GlassPad KNX,  стекло, 8-канальный, 4 модуля, вертикальный, цвет черный</t>
  </si>
  <si>
    <t>GL08V04ACC-3</t>
  </si>
  <si>
    <t>EEL-507381</t>
  </si>
  <si>
    <t>Выключатель емкостной GlassPad KNX,  3-канальный, 3 модуля</t>
  </si>
  <si>
    <t>GP03A03KNX</t>
  </si>
  <si>
    <t>EEL-507382</t>
  </si>
  <si>
    <t>Выключатель емкостной GlassPad KNX,  6-канальный, 3 модуля</t>
  </si>
  <si>
    <t>GP06A03KNX</t>
  </si>
  <si>
    <t>EEL-507384</t>
  </si>
  <si>
    <t>Выключатель емкостной GlassPad KNX,  8-канальный, 4 модуля</t>
  </si>
  <si>
    <t>GP08A04KNX</t>
  </si>
  <si>
    <t>EEL-505532</t>
  </si>
  <si>
    <t>Датчик присутствия KNX/EIB, 2-канальный, угол охвата 90°, зона обнаружения до 18 м, 5 - 1200 лк, время включения 30 с - 60 мин, датчик освещенности, белый, IP41, рабочая температура 0 °C…+45 °C, потолочный монтаж</t>
  </si>
  <si>
    <t>EEL-503801</t>
  </si>
  <si>
    <t>Комнатный датчик температуры KNX/EIB с шинным интерфейсом (BCU), в комплекте c рамкой из оргстекла, 1xDI / 1xDO, 4 клавиши ручного управления, функция контроля CO2, цвет черный</t>
  </si>
  <si>
    <t xml:space="preserve">Сенсоры KNX &gt; Физические датчики  KNX / EIB &gt; Комнатные термостаты  KNX </t>
  </si>
  <si>
    <t>EEL-503759</t>
  </si>
  <si>
    <t>Комнатный термостат KNX/EIB с шинным интерфейсом (BCU), 1xDI / 1xDO, 4 клавиши ручного управления, без рамки, цвет антрацит</t>
  </si>
  <si>
    <t xml:space="preserve">Сенсоры KNX &gt; Пульты дистанционного управления &gt; IR </t>
  </si>
  <si>
    <t>EEL-507188</t>
  </si>
  <si>
    <t>ИК-пульт дистанционного управления</t>
  </si>
  <si>
    <t xml:space="preserve">Сенсоры KNX &gt; Аксессуары для  сенсоров KNX &gt; Рамки </t>
  </si>
  <si>
    <t>EEL-503772</t>
  </si>
  <si>
    <t>Рамка стеклянная, цвет Oyster White, для комнатных термостатов или датчиков температуры TM11xx1KNX, цвет пластика белый</t>
  </si>
  <si>
    <t>EEL-503785</t>
  </si>
  <si>
    <t>Рамка стеклянная, цвет Gold, для комнатных термостатов или датчиков температуры TM11xx1KNX, цвет пластика серый</t>
  </si>
  <si>
    <t>EEL-505697</t>
  </si>
  <si>
    <t>Светодиод для кнопочных интерфейсов IO22C02KNX и IO44C02KNX, 3 В, с кабелем для подключения, комплект из 60 шт, цвет голубой</t>
  </si>
  <si>
    <t>EEL-507183</t>
  </si>
  <si>
    <t>Модуль KNX/EIB дискретных/аналоговых входов и дискретных выходов, универсальный, 4DI / 4AI / 4DO, диммирование, управление жалюзи, в установочную коробку</t>
  </si>
  <si>
    <t>AD84A02KNX</t>
  </si>
  <si>
    <t>EEL-505539</t>
  </si>
  <si>
    <t>Сенсорная панель KNX/EIB Eelecta, цветной TFT экран 3.5", 320 х 240, CPU ARM 200 МГц, ОС Linux, датчик температуры, до 196 объектов, LED индикация, цвет рамки белый</t>
  </si>
  <si>
    <t>EEL-505541</t>
  </si>
  <si>
    <t>Сенсорная панель KNX/EIB Eelecta, цветной TFT экран 3.5", 320 х 240, CPU ARM 200 МГц, ОС Linux, датчик температуры, до 196 объектов, LED индикация, цвет рамки хром</t>
  </si>
  <si>
    <t>EEL-505543</t>
  </si>
  <si>
    <t>Сенсорная панель KNX/EIB Eelecta, цветной TFT экран 3.5", 320 х 240, CPU ARM 200 МГц, ОС Linux, датчик температуры, до 196 объектов, LED индикация, цвет рамки черный матовый</t>
  </si>
  <si>
    <t>EEL-505547</t>
  </si>
  <si>
    <t>Сенсорная панель KNX/EIB Eelecta, цветной TFT экран 3.5", 320 х 240, CPU ARM 200 МГц, ОС Linux, датчик температуры, до 196 объектов, LED индикация, цвет рамки бронза</t>
  </si>
  <si>
    <t xml:space="preserve">Безопасность &gt; Контроль доступа &gt; Считыватели карт </t>
  </si>
  <si>
    <t>EEL-503822</t>
  </si>
  <si>
    <t>Считыватель - транспондер идентификационных карт, цвет серый</t>
  </si>
  <si>
    <t>EEL-503823</t>
  </si>
  <si>
    <t>Считыватель - транспондер идентификационных карт, цвет антрацит</t>
  </si>
  <si>
    <t>EEL-503867</t>
  </si>
  <si>
    <t xml:space="preserve">Считыватель - транспондер идентификационных карт для наружного монтажа, без декоративной накладки, цвет антрацит </t>
  </si>
  <si>
    <t>EEL-503824</t>
  </si>
  <si>
    <t>Считыватель - транспондер идентификационных карт, цвет белый</t>
  </si>
  <si>
    <t xml:space="preserve">Безопасность &gt; Контроль доступа &gt; Держатели карт </t>
  </si>
  <si>
    <t>EEL-503870</t>
  </si>
  <si>
    <t>Держатель - транспондер идентификационных карт, цвет серый</t>
  </si>
  <si>
    <t>EEL-503871</t>
  </si>
  <si>
    <t>Держатель - транспондер идентификационных карт, цвет антрацит</t>
  </si>
  <si>
    <t>EEL-503872</t>
  </si>
  <si>
    <t>Держатель - транспондер идентификационных карт, цвет белый</t>
  </si>
  <si>
    <t>EEL-503908</t>
  </si>
  <si>
    <t>Держатель - транспондер идентификационных карт в комплекте c рамкой из оргстекла, цвет белый</t>
  </si>
  <si>
    <t xml:space="preserve">Безопасность &gt; Контроль доступа &gt; Устройства ввода и программаторы </t>
  </si>
  <si>
    <t>EEL-503912</t>
  </si>
  <si>
    <t>Устройство ввода идентификационных карт, USB, цвет черный</t>
  </si>
  <si>
    <t xml:space="preserve">Безопасность &gt; Контроль доступа &gt; Аксессуары </t>
  </si>
  <si>
    <t>EEL-503913</t>
  </si>
  <si>
    <t>Идентификационные карты, комплект из 50 шт.</t>
  </si>
  <si>
    <t>EEL-503915</t>
  </si>
  <si>
    <t>Идентификационные брелки, комплект из 50 шт.</t>
  </si>
  <si>
    <t>EEL-503939</t>
  </si>
  <si>
    <t>Трансформатор для подключения питания  карточных считывателей, держателей и электрозамков, 220 В~ -&gt; 12/24 В~, 10 ВА, на  DIN рейку, 2TE</t>
  </si>
  <si>
    <t>EEL-503940</t>
  </si>
  <si>
    <t>Трансформатор для подключения питания  карточных считывателей, держателей и электрозамков, 220 В~ -&gt; 12/24 В~, 24 ВА, на  DIN рейку, 2TE</t>
  </si>
  <si>
    <t>EEL-503869</t>
  </si>
  <si>
    <t>Декоративная накладка для наружного считывателя - транспондера TR22A111KNX-EXT, цвет белый</t>
  </si>
  <si>
    <t>EEL-503844</t>
  </si>
  <si>
    <t>Рамка стеклянная, цвет Iron, для считывателей-транспондеров TR22xx1KNX, цвет пластика антрацит</t>
  </si>
  <si>
    <t>EEL-505772</t>
  </si>
  <si>
    <t>Источник питания для KNX/EIB сетей c встроенным дросселем, выход 29В=, нагрузка до 320 мА, на на DIN рейку, 4TE</t>
  </si>
  <si>
    <t>EEL-503820</t>
  </si>
  <si>
    <t>Роутер для KNX/EIB сетей, IP-PoE, на DIN рейку, 2TE</t>
  </si>
  <si>
    <t xml:space="preserve">Системное оборудование KNX &gt; Шлюзы и интерфейсы &gt; IR </t>
  </si>
  <si>
    <t>EEL-507187</t>
  </si>
  <si>
    <t>ИК-приемник для IO32D01KNX</t>
  </si>
  <si>
    <t>EEL-507189</t>
  </si>
  <si>
    <t>Датчик температуры для AD84A01KNX или IO32D01KNX</t>
  </si>
  <si>
    <t>EEL-507190</t>
  </si>
  <si>
    <t>Внешний датчик температуры для AD84A01KNX или IO32D01KNX</t>
  </si>
  <si>
    <t xml:space="preserve">Электроустановочное оборудование &gt; Рамки, накладки и аксессуары &gt; Рамки </t>
  </si>
  <si>
    <t>EEL-507273</t>
  </si>
  <si>
    <t>Рамка Eelecta, 2 модуля, цвет белый, комплект 12 или 72 шт.</t>
  </si>
  <si>
    <t>EEL-507274</t>
  </si>
  <si>
    <t>Рамка Eelecta, 2 модуля, цвет хром, комплект 12 или 72 шт.</t>
  </si>
  <si>
    <t>EEL-507275</t>
  </si>
  <si>
    <t>Рамка Eelecta, 2 модуля, цвет черный, комплект 12 или 72 шт.</t>
  </si>
  <si>
    <t xml:space="preserve">Электроустановочное оборудование &gt; Рамки, накладки и аксессуары &gt; Аксессуары </t>
  </si>
  <si>
    <t>EEL-507282</t>
  </si>
  <si>
    <t>Основание для рамки, 60 мм, цвет черный</t>
  </si>
  <si>
    <t>2</t>
  </si>
  <si>
    <t>3</t>
  </si>
  <si>
    <t>19</t>
  </si>
  <si>
    <t>8</t>
  </si>
  <si>
    <t>AKK-03UP.03</t>
  </si>
  <si>
    <t>Релейный модуль KNX/EIB, 3-х канальный, 230В~, 10А, до 8 сцен, логические функции, управление фанкойлом, скрытый монтаж, 41x41x22мм</t>
  </si>
  <si>
    <t>Актуаторы KNX &gt; Диммеры &gt; универсальные</t>
  </si>
  <si>
    <t>AKD-0201.01</t>
  </si>
  <si>
    <t>MDT-506653</t>
  </si>
  <si>
    <t>Универсальный диммер KNX/EIB, 2х канальный, нагрузка 12-250 Вт/ВА, выход 230В~, ручное управление, на DIN рейку, 4TE</t>
  </si>
  <si>
    <t>Актуаторы KNX &gt; Актуаторы LED  &gt; в коробку / свободный  монтаж</t>
  </si>
  <si>
    <t>AKD-0324V.01</t>
  </si>
  <si>
    <t>MDT-507618</t>
  </si>
  <si>
    <t>Контроллер LED лент KNX/EIB с управлением постоянным напряжением 12/24В=, 3-x канальный (RGB), нагрузка до 3.0А на канал, релейный выход 16А/140мкФ, сцены и последовательности, диммирование, PWM до 600Гц, питание 12..24В=, IP20, 113x46x25мм</t>
  </si>
  <si>
    <t>Системное оборудование KNX &gt; Модули сетевой безопасности KNX</t>
  </si>
  <si>
    <t>SCN-SAFE.01</t>
  </si>
  <si>
    <t>MDT-511541</t>
  </si>
  <si>
    <t>Модуль безопасности, для блокировки сервисных телеграмм с физической адресацией, на DIN рейку, 2TE</t>
  </si>
  <si>
    <t>SCN-SAFE.02</t>
  </si>
  <si>
    <t>50%</t>
  </si>
  <si>
    <t>Сенсоры KNX &gt; Физические датчики  KNX / EIB &gt; Комнатные термостаты  KNX</t>
  </si>
  <si>
    <t>SCN-RT1GS.01</t>
  </si>
  <si>
    <t>MDT-507644</t>
  </si>
  <si>
    <t>Комнатный контроллер температуры KNX/EIB, ЖК дисплей, функция термостата (PI/PWM/2х-поз.), контроль пороговых значений, встроенный датчик температуры (-10..+50 °C), текстовые сообщения, черное стекло, в установочную коробку, 92x92x28 мм, IP20</t>
  </si>
  <si>
    <t>SCN-RT1UP.01</t>
  </si>
  <si>
    <t>MDT-506772</t>
  </si>
  <si>
    <t>Комнатный термостат KNX/EIB, управление PI/ PWM/ 2х-позиционное, 55x55 мм, в установочную коробку, IP20, цвет белый матовый</t>
  </si>
  <si>
    <t>SCN-RT6AP.01</t>
  </si>
  <si>
    <t>MDT-506774</t>
  </si>
  <si>
    <t>Интерфейс KNX/EIB датчиков температуры, 6x канальный, функция комнатного термостата для каждого канала, диапазон от -30° до +100°C, длина соединительного кабеля до 12м, открытый монтаж, IP66</t>
  </si>
  <si>
    <t>Датчики и сенсоры физические &gt; Температура &gt; Датчики температуры</t>
  </si>
  <si>
    <t>MDT-506767</t>
  </si>
  <si>
    <t>Датчик температуры пассивный PT1000, накладной 40x8 мм, в комплекте кабель 3м</t>
  </si>
  <si>
    <t>SCN-PTAN3.01</t>
  </si>
  <si>
    <t>MDT-506769</t>
  </si>
  <si>
    <t>Датчик температуры пассивный PT1000, в стальной гильзе 50x6 мм, кабель 3.0м</t>
  </si>
  <si>
    <t>SCN-PTST3.01</t>
  </si>
  <si>
    <t>MDT-506762</t>
  </si>
  <si>
    <t>Монтажный цоколь для открытой установки датчика присутствия SCN-P360x3.01</t>
  </si>
  <si>
    <t>SCN-P360R3.01</t>
  </si>
  <si>
    <t>MDT-506763</t>
  </si>
  <si>
    <t>Монтажный цоколь для открытой установки датчика присутствия SCN-P360x4.01</t>
  </si>
  <si>
    <t>SCN-P360R4.01</t>
  </si>
  <si>
    <t>MDT-506757</t>
  </si>
  <si>
    <t>Датчик присутствия KNX/EIB потолочный мини, 1 пиро детектор, угол обзора 360°, дальность обнаружения d=6/4м, датчик освещенности 5-2000 люкс, 43x43x30 мм, IP20</t>
  </si>
  <si>
    <t>SCN-P360D1.01</t>
  </si>
  <si>
    <t>MDT-507643</t>
  </si>
  <si>
    <t>Датчик качества воздуха KNX/EIB, измерение CO2 (400…2000 ppm), PI-контроллер для вентиляции, функция термостата (PI/ 2-поз./ PWM), 4 объекта индикации качества воздуха, 0..+40 °C, в установочную коробку, 55x55 мм, IP20, цвет белый</t>
  </si>
  <si>
    <t>SCN-MGSUP.01</t>
  </si>
  <si>
    <t>Сенсоры KNX &gt; Физические датчики  KNX / EIB &gt; Датчики и контроллеры освещенности</t>
  </si>
  <si>
    <t>MDT-506755</t>
  </si>
  <si>
    <t>Датчик освещености KNX/EIB, функция контроллера освещенности, встроенный интерфейс KNX (BCU), монтажная коробка в поставке, для установки в потолок, 43x43x30 мм, IP20</t>
  </si>
  <si>
    <t>SCN-LSD01.01</t>
  </si>
  <si>
    <t>Сенсоры KNX &gt; Физические датчики  KNX / EIB &gt; Датчики движения</t>
  </si>
  <si>
    <t>MDT-511366</t>
  </si>
  <si>
    <t>Датчик движения KNX/EIB настенный, 2 пиро детектор, угол обзора 180°, дальность обнаружения d=6/10м, датчик освещенности, сцены, режим master/slave, высота монтажа ~ 1,1 м, 55 x 55 мм, IP20, цвет глянцевый белый</t>
  </si>
  <si>
    <t>SCN-BWM55.G1</t>
  </si>
  <si>
    <t>Сенсоры KNX &gt; Сенсорные выключатели с BCU &gt; универсальные</t>
  </si>
  <si>
    <t>MDT-506701</t>
  </si>
  <si>
    <t>Сенсорный выключатель KNX/EIB 2х канальный (4 сенсорные зоны), встроенный интерфейс KNX (BCU), двухцветная LED индикация, фоновая подсветка, 92 x 92 мм, стекло, цвет черный</t>
  </si>
  <si>
    <t>BE-GT04S.01</t>
  </si>
  <si>
    <t>MDT-506702</t>
  </si>
  <si>
    <t>Сенсорный выключатель KNX/EIB 2х канальный (4 сенсорные зоны), встроенный интерфейс KNX (BCU), двухцветная LED индикация, фоновая подсветка, 92 x 92 мм, стекло, цвет белый</t>
  </si>
  <si>
    <t>BE-GT04W.01</t>
  </si>
  <si>
    <t>MDT-506703</t>
  </si>
  <si>
    <t>Сенсорный выключатель KNX/EIB 4х канальный (8 сенсорных зон), встроенный интерфейс KNX (BCU), двухцветная LED индикация, фоновая подсветка, 92 x 163 мм, стекло, цвет черный</t>
  </si>
  <si>
    <t>BE-GT08S.01</t>
  </si>
  <si>
    <t>MDT-506704</t>
  </si>
  <si>
    <t>Сенсорный выключатель KNX/EIB 4х канальный (8 сенсорных зон), встроенный интерфейс KNX (BCU), двухцветная LED индикация, фоновая подсветка, 92 x 163 мм, стекло, цвет белый</t>
  </si>
  <si>
    <t>BE-GT08W.01</t>
  </si>
  <si>
    <t>Сенсоры KNX &gt; Сенсорные выключатели с BCU &gt; комнатные контроллеры KNX</t>
  </si>
  <si>
    <t>MDT-511356</t>
  </si>
  <si>
    <t>Сенсорный выключатель KNX II Smart 4/6/8/12x канальный (6 сенсорных зон), цветной активный дисплей для отображения функции и статуса, автоматическая яркость дисплея, функция шлепка для переключения каналов, 92 x 92 мм, стекло, цвет белый</t>
  </si>
  <si>
    <t>BE-GT20W.01</t>
  </si>
  <si>
    <t>MDT-511358</t>
  </si>
  <si>
    <t>Сенсорный выключатель KNX II Smart 4/6/8/12x канальный (6 сенсорных зон), цветной активный дисплей для отображения функции и статуса, автоматическая яркость дисплея, функция шлепка для перекл. каналов, датчик температуры, 92 x 92 мм, стекло, цвет белый</t>
  </si>
  <si>
    <t>BE-GT2TW.01</t>
  </si>
  <si>
    <t>MDT-510746</t>
  </si>
  <si>
    <t>Контроллер центрального управления KNX/EIB, ЖК дисплей, 4 сенсорные зоны, функция термостата (PI/PWM/2х-поз.), контроль порог. знач., часы реального времени, текстовые сообщения, до 20 функций меню, черное стекло, в установочную коробку, 92x92x28 мм, IP20</t>
  </si>
  <si>
    <t>SCN-LCDGS.01</t>
  </si>
  <si>
    <t>MDT-510739</t>
  </si>
  <si>
    <t>Контроллер центрального управления KNX/EIB, ЖК дисплей, 4 сенсорные зоны, функция термостата (PI/PWM/2х-поз.), контроль порог. знач., часы реального времени, текстовые сообщения, до 20 функций меню, белое стекло, в установочную коробку, 92x92x28 мм, IP20</t>
  </si>
  <si>
    <t>SCN-LCDGW.01</t>
  </si>
  <si>
    <t>Сенсоры KNX &gt; Аксессуары для  сенсоров KNX &gt; Прочие аксессуары</t>
  </si>
  <si>
    <t>Сенсоры KNX &gt; Аксессуары для  сенсоров KNX &gt; Рамки</t>
  </si>
  <si>
    <t>MDT-506705</t>
  </si>
  <si>
    <t>Рамка стеклянная 1х местная, для вставок 55 x 55мм, цвет черный</t>
  </si>
  <si>
    <t>BE-GTR1S.01</t>
  </si>
  <si>
    <t>MDT-506706</t>
  </si>
  <si>
    <t>Рамка стеклянная 1х местная, для вставок 55 x 55мм, цвет белый</t>
  </si>
  <si>
    <t>BE-GTR1W.01</t>
  </si>
  <si>
    <t>MDT-506707</t>
  </si>
  <si>
    <t>Рамка стеклянная 2х местная, для вставок 55 x 55мм, цвет черный</t>
  </si>
  <si>
    <t>BE-GTR2S.01</t>
  </si>
  <si>
    <t>MDT-506708</t>
  </si>
  <si>
    <t>Рамка стеклянная 2х местная, для вставок 55 x 55мм, цвет белый</t>
  </si>
  <si>
    <t>BE-GTR2W.01</t>
  </si>
  <si>
    <t>MDT-507627</t>
  </si>
  <si>
    <t>Рамка стеклянная 3х местная, для вставок 55 x 55мм, цвет белый</t>
  </si>
  <si>
    <t>BE-GTR3W.01</t>
  </si>
  <si>
    <t>MDT-506711</t>
  </si>
  <si>
    <t>Сенсорный выключатель KNX/EIB 4х канальный (8 сенсорных зон), встроенный интерфейс KNX (BCU), двухцветная LED индикация, фоновая подсветка, датчик температуры, 92 x 163 мм, стекло, цвет черный</t>
  </si>
  <si>
    <t>BE-GTT8S.01</t>
  </si>
  <si>
    <t>MDT-506712</t>
  </si>
  <si>
    <t>Сенсорный выключатель KNX/EIB 4х канальный (8 сенсорных зон), встроенный интерфейс KNX (BCU), двухцветная LED индикация, фоновая подсветка, датчик температуры, 92 x 163 мм, стекло, цвет белый</t>
  </si>
  <si>
    <t>BE-GTT8W.01</t>
  </si>
  <si>
    <t>BE-GTT4W.01</t>
  </si>
  <si>
    <t>MDT-506710</t>
  </si>
  <si>
    <t>Сенсорный выключатель KNX/EIB 2х канальный (4 сенсорные зоны), встроенный интерфейс KNX (BCU), двухцветная LED индикация, фоновая подсветка, датчик температуры, 92 x 92 мм, стекло, цвет белый</t>
  </si>
  <si>
    <t>Сенсоры KNX &gt; Сенсорные выключатели с BCU &gt; с термосенсором / термостатом</t>
  </si>
  <si>
    <t>MDT-510700</t>
  </si>
  <si>
    <t>Кнопочный выключатель KNX/EIB 1x канальный (2 кнопки), 55 x 55мм, встроенный интерфейс KNX (BCU), двухцветная LED индикация, фоновая подсветка, цвет глянцевый белый</t>
  </si>
  <si>
    <t>BE-TA55P2.G1</t>
  </si>
  <si>
    <t>MDT-510701</t>
  </si>
  <si>
    <t>Кнопочный выключатель KNX/EIB 2x канальный (4 кнопки), 55 x 55мм, встроенный интерфейс KNX (BCU), двухцветная LED индикация, фоновая подсветка, цвет глянцевый белый</t>
  </si>
  <si>
    <t>BE-TA55P4.G1</t>
  </si>
  <si>
    <t>MDT-511362</t>
  </si>
  <si>
    <t xml:space="preserve">Актуатор жалюзийный KNX/EIB 4x канальный, управление 24В=, 8А, электромоторы до 180Вт, до 8 сцен, логические функции, функции затенения / вентиляции / тревоги / блокировки, ручное управление, LED индикация, на DIN рейку, 4TE </t>
  </si>
  <si>
    <t>JAL-0410D.02</t>
  </si>
  <si>
    <t>MDT-511364</t>
  </si>
  <si>
    <t xml:space="preserve">Актуатор жалюзийный KNX/EIB 4x канальный, управление 24В=, 8А, электромоторы до 180Вт, до 8 сцен, логические функции, функции затенения / вентиляции / тревоги / блокировки, ручное управление, LED индикация, на DIN рейку, 8TE </t>
  </si>
  <si>
    <t>JAL-0810D.02</t>
  </si>
  <si>
    <t>Визуализация и диспетчеризация &gt; Индикаторные панели &gt; LED панели</t>
  </si>
  <si>
    <t>MDT-507642</t>
  </si>
  <si>
    <t xml:space="preserve">Индикаторный модуль KNX/EIB 12х канальный, три цвета индикации (RGB) на канал, до 8 логических модулей, регулировки яркости, цвет белый, в установочную коробку, 55x55 мм, IP20 </t>
  </si>
  <si>
    <t>SCN-LED55.01</t>
  </si>
  <si>
    <t>Ввод-вывод KNX &gt; Бинарные входы (DI) &gt; для выходов 230 В~</t>
  </si>
  <si>
    <t>Ввод-вывод KNX &gt; Бинарные входы (DI) &gt; для выходов  24 В =/~</t>
  </si>
  <si>
    <t>MDT-506692</t>
  </si>
  <si>
    <t>Модуль бинарных входов KNX/EIB 4x канальный, для выходов 24В~/=, до 4 модулей логических функций, на DIN рейку, 2TE</t>
  </si>
  <si>
    <t>BE-04024.01</t>
  </si>
  <si>
    <t>MDT-506690</t>
  </si>
  <si>
    <t>Модуль бинарных входов KNX/EIB 4x канальный, для беспотенциальных выходов, до 4 модулей логических функций, на DIN рейку, 2TE</t>
  </si>
  <si>
    <t>BE-04000.01</t>
  </si>
  <si>
    <t>13</t>
  </si>
  <si>
    <t>Сенсорные выключатели &gt; Square TMD 1/2/4/6</t>
  </si>
  <si>
    <t>ZEN-510345</t>
  </si>
  <si>
    <t>Выключатель сенсорный KNX Square TMD, 1-кнопочный, 2хAI/DI, термостат, датчик температуры, LED индикация, пластиковая рамка, установка в монтажную коробку, 90х90х12 мм, цвет серебро</t>
  </si>
  <si>
    <t>ZVI-SQTMD1-S</t>
  </si>
  <si>
    <t>Сенсорные выключатели &gt; TMD Plus 4/6/8</t>
  </si>
  <si>
    <t>ZEN-510636</t>
  </si>
  <si>
    <t>Выключатель сенсорный KNX Touch-MyDesign Plus, 4-кнопочный, 5 дополнительных сенсорных зон, 2хAI/DI, термостат, датчик температуры, LED индикация, пластиковая рамка, установка в монтажную коробку, 90х123х13 мм, цвет серебро</t>
  </si>
  <si>
    <t>ZVI-TMDP4-PS</t>
  </si>
  <si>
    <t>ZEN-510638</t>
  </si>
  <si>
    <t>Выключатель сенсорный KNX Touch-MyDesign Plus, 6-кнопочный, 5 дополнительных сенсорных зон, 2хAI/DI, термостат, датчик температуры, LED индикация, пластиковая рамка, установка в монтажную коробку, 90х123х13 мм, цвет белый</t>
  </si>
  <si>
    <t>ZVI-TMDP6-PW</t>
  </si>
  <si>
    <t>ZEN-510639</t>
  </si>
  <si>
    <t>Выключатель сенсорный KNX Touch-MyDesign Plus, 6-кнопочный, 5 дополнительных сенсорных зон, 2хAI/DI, термостат, датчик температуры, LED индикация, пластиковая рамка, установка в монтажную коробку, 90х123х13 мм, цвет серебро</t>
  </si>
  <si>
    <t>ZVI-TMDP6-PS</t>
  </si>
  <si>
    <t>ZEN-510641</t>
  </si>
  <si>
    <t>Выключатель сенсорный KNX Touch-MyDesign Plus, 8-кнопочный, 5 дополнительных сенсорных зон, 2хAI/DI, термостат, датчик температуры, LED индикация, пластиковая рамка, установка в монтажную коробку, 90х123х13 мм, цвет белый</t>
  </si>
  <si>
    <t>ZVI-TMDP8-PW</t>
  </si>
  <si>
    <t>Освещение &gt; Диммеры LED освещения</t>
  </si>
  <si>
    <t>ZEN-510312</t>
  </si>
  <si>
    <t>Контроллер LED ламп KNX LUMENTO C3, управление LED постоянным током, 3-канальный (RGB), 220/300/350/500/550/630/700/750/900/1000мА, нагрузка до 1А на канал, сцены, ручной режим тестирования, питание 12..30В=, 162x44x23мм, свободный монтаж</t>
  </si>
  <si>
    <t>ZDI-RGBCC3</t>
  </si>
  <si>
    <t>Климат-контроль &gt; Интерфейсы кондиционеров и тепловых насосов</t>
  </si>
  <si>
    <t>ZEN-507593</t>
  </si>
  <si>
    <t>Интерфейс KNX KLIC-DA для интеграции климатических систем DAIKIN серий Altherma LT и Hidrobox LT, двусторонняя коммуникация, на DIN рейку, 2TE</t>
  </si>
  <si>
    <t>ZN1CL-KLIC-DA</t>
  </si>
  <si>
    <t>ZEN-510308</t>
  </si>
  <si>
    <t>Актуатор систем зонального кондиционирования KNX ZoningBOX 4, 4-канальный, управление приводами заслонок 12/24 В=, до 8 зон управления температурой, ручное управление, LED индикация, питание 230В~, на DIN рейку, 4.5TE</t>
  </si>
  <si>
    <t>ZCL-ZB4</t>
  </si>
  <si>
    <t>ZEN-510309</t>
  </si>
  <si>
    <t>Актуатор систем зонального кондиционирования KNX ZoningBOX 6, 6-канальный, управление приводами заслонок 12/24 В=, до 12 зон управления температурой, ручное управление, LED индикация, питание 230В~, на DIN рейку, 4.5TE</t>
  </si>
  <si>
    <t>ZCL-ZB6</t>
  </si>
  <si>
    <t>Сенсоры &gt; Датчики температуры пассивные</t>
  </si>
  <si>
    <t>ZEN-510625</t>
  </si>
  <si>
    <t>Датчик температуры NTC SQ-AmbienT, дизайн в стиле Square TMD, рабочий диапазон 0°С..+55°С, установка в монтажную коробку, 90х90х12 мм, цвет белый</t>
  </si>
  <si>
    <t>ZAC-SQAT-W</t>
  </si>
  <si>
    <t>ZEN-510624</t>
  </si>
  <si>
    <t>Датчик температуры NTC SQ-AmbienT, дизайн в стиле Square TMD, рабочий диапазон 0°С..+55°С, установка в монтажную коробку, 90х90х12 мм, цвет серебро</t>
  </si>
  <si>
    <t>ZAC-SQAT-S</t>
  </si>
  <si>
    <t>Аксессуары &gt; Панели и выключатели</t>
  </si>
  <si>
    <t>ZEN-511405</t>
  </si>
  <si>
    <t xml:space="preserve">Крепление для монтажа заподлицо выключателей серии SQTMD </t>
  </si>
  <si>
    <t>ZAC-FLSQTMD</t>
  </si>
  <si>
    <t>Системное оборудование KNX &gt; Шлюзы и интерфейсы &gt; Для кондиционеров &gt; DAIKIN Daichi</t>
  </si>
  <si>
    <t>Intesis</t>
  </si>
  <si>
    <t>DK-AC-KNX-1i</t>
  </si>
  <si>
    <t>Системное оборудование KNX &gt; Шлюзы и интерфейсы &gt; Для кондиционеров &gt; Panasonic</t>
  </si>
  <si>
    <t>PA-AC-KNX-1i</t>
  </si>
  <si>
    <t>SM-ACN-KNX-16</t>
  </si>
  <si>
    <t>MDT-511526</t>
  </si>
  <si>
    <t>ITS-506379</t>
  </si>
  <si>
    <t xml:space="preserve">Интерфейс KNX для кондиционеров Daikin Daichi (серии Domestic), 4x бинарных входа для беспотенциальных контактов, двусторонний протокол, полнофункциональное управление, скрытый монтаж, 59х45х21мм
</t>
  </si>
  <si>
    <t>ITS-506442</t>
  </si>
  <si>
    <t xml:space="preserve">Интерфейс KNX для кондиционеров Panasonic, серия Domestic (Etherea MKE и NKE), 4x бинарных входа для беспотенциальных контактов, микромодульное исполнение, двусторонний протокол, полнофункциональное управление, скрытый монтаж, 59х45х21мм
</t>
  </si>
  <si>
    <t>ITS-506446</t>
  </si>
  <si>
    <t xml:space="preserve">Интерфейс KNX для кондиционеров Samsung, до 16 внутренних блоков, двусторонний протокол, полнофункциональное управление, на DIN рейку, 6TE
</t>
  </si>
  <si>
    <t>RUR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</si>
</sst>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\ [$€-1]_-;\-* #,##0.00\ [$€-1]_-;_-* &quot;-&quot;??\ [$€-1]_-"/>
    <numFmt numFmtId="166" formatCode="\ General"/>
    <numFmt numFmtId="167" formatCode="_-* #,##0.00\ &quot;Kč&quot;_-;\-* #,##0.00\ &quot;Kč&quot;_-;_-* &quot;-&quot;??\ &quot;Kč&quot;_-;_-@_-"/>
    <numFmt numFmtId="168" formatCode="_-* #,##0.00\ &quot;€&quot;_-;\-* #,##0.00\ &quot;€&quot;_-;_-* &quot;-&quot;??\ &quot;€&quot;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indexed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color indexed="12"/>
      <name val="Arial Cyr"/>
      <charset val="204"/>
    </font>
    <font>
      <sz val="11"/>
      <name val="Arial Cyr"/>
      <family val="2"/>
      <charset val="204"/>
    </font>
    <font>
      <sz val="10"/>
      <name val="Helv"/>
    </font>
    <font>
      <sz val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u/>
      <sz val="14"/>
      <color theme="10"/>
      <name val="Arial Cyr"/>
      <charset val="204"/>
    </font>
    <font>
      <b/>
      <sz val="14"/>
      <color rgb="FFC00000"/>
      <name val="Arial Cyr"/>
      <charset val="204"/>
    </font>
    <font>
      <sz val="10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4">
    <xf numFmtId="49" fontId="0" fillId="0" borderId="0"/>
    <xf numFmtId="0" fontId="16" fillId="0" borderId="1">
      <alignment horizontal="right"/>
    </xf>
    <xf numFmtId="0" fontId="17" fillId="2" borderId="1"/>
    <xf numFmtId="166" fontId="18" fillId="0" borderId="1">
      <alignment horizontal="left" wrapText="1"/>
    </xf>
    <xf numFmtId="166" fontId="16" fillId="0" borderId="1">
      <alignment horizontal="left" wrapText="1"/>
    </xf>
    <xf numFmtId="49" fontId="20" fillId="0" borderId="0" applyNumberFormat="0" applyFill="0" applyBorder="0" applyAlignment="0" applyProtection="0"/>
    <xf numFmtId="49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19" fillId="0" borderId="0"/>
    <xf numFmtId="165" fontId="19" fillId="0" borderId="0"/>
    <xf numFmtId="9" fontId="8" fillId="0" borderId="0" applyFont="0" applyFill="0" applyBorder="0" applyAlignment="0" applyProtection="0"/>
    <xf numFmtId="0" fontId="15" fillId="0" borderId="0"/>
    <xf numFmtId="0" fontId="2" fillId="0" borderId="0"/>
    <xf numFmtId="0" fontId="24" fillId="0" borderId="0"/>
    <xf numFmtId="49" fontId="8" fillId="0" borderId="0"/>
    <xf numFmtId="9" fontId="8" fillId="0" borderId="0" applyFont="0" applyFill="0" applyBorder="0" applyAlignment="0" applyProtection="0"/>
    <xf numFmtId="165" fontId="8" fillId="0" borderId="0"/>
    <xf numFmtId="164" fontId="8" fillId="0" borderId="0" applyFont="0" applyFill="0" applyBorder="0" applyAlignment="0" applyProtection="0"/>
    <xf numFmtId="165" fontId="15" fillId="0" borderId="0"/>
    <xf numFmtId="165" fontId="44" fillId="0" borderId="0"/>
    <xf numFmtId="165" fontId="43" fillId="0" borderId="0"/>
    <xf numFmtId="165" fontId="43" fillId="0" borderId="0"/>
    <xf numFmtId="165" fontId="43" fillId="0" borderId="0" applyFont="0" applyFill="0" applyBorder="0" applyAlignment="0" applyProtection="0"/>
    <xf numFmtId="165" fontId="1" fillId="0" borderId="0"/>
    <xf numFmtId="49" fontId="8" fillId="0" borderId="0"/>
    <xf numFmtId="165" fontId="16" fillId="0" borderId="1">
      <alignment horizontal="right"/>
    </xf>
    <xf numFmtId="165" fontId="17" fillId="2" borderId="1"/>
    <xf numFmtId="165" fontId="42" fillId="0" borderId="0"/>
    <xf numFmtId="49" fontId="8" fillId="0" borderId="0"/>
    <xf numFmtId="165" fontId="42" fillId="10" borderId="15" applyNumberFormat="0" applyFont="0" applyAlignment="0" applyProtection="0"/>
    <xf numFmtId="165" fontId="43" fillId="0" borderId="0"/>
    <xf numFmtId="165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8" applyNumberFormat="0" applyFill="0" applyAlignment="0" applyProtection="0"/>
    <xf numFmtId="165" fontId="27" fillId="0" borderId="9" applyNumberFormat="0" applyFill="0" applyAlignment="0" applyProtection="0"/>
    <xf numFmtId="165" fontId="28" fillId="0" borderId="10" applyNumberFormat="0" applyFill="0" applyAlignment="0" applyProtection="0"/>
    <xf numFmtId="165" fontId="28" fillId="0" borderId="0" applyNumberFormat="0" applyFill="0" applyBorder="0" applyAlignment="0" applyProtection="0"/>
    <xf numFmtId="165" fontId="29" fillId="4" borderId="0" applyNumberFormat="0" applyBorder="0" applyAlignment="0" applyProtection="0"/>
    <xf numFmtId="165" fontId="30" fillId="5" borderId="0" applyNumberFormat="0" applyBorder="0" applyAlignment="0" applyProtection="0"/>
    <xf numFmtId="165" fontId="31" fillId="6" borderId="0" applyNumberFormat="0" applyBorder="0" applyAlignment="0" applyProtection="0"/>
    <xf numFmtId="165" fontId="32" fillId="7" borderId="11" applyNumberFormat="0" applyAlignment="0" applyProtection="0"/>
    <xf numFmtId="165" fontId="33" fillId="8" borderId="12" applyNumberFormat="0" applyAlignment="0" applyProtection="0"/>
    <xf numFmtId="165" fontId="34" fillId="8" borderId="11" applyNumberFormat="0" applyAlignment="0" applyProtection="0"/>
    <xf numFmtId="165" fontId="35" fillId="0" borderId="13" applyNumberFormat="0" applyFill="0" applyAlignment="0" applyProtection="0"/>
    <xf numFmtId="165" fontId="36" fillId="9" borderId="14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16" applyNumberFormat="0" applyFill="0" applyAlignment="0" applyProtection="0"/>
    <xf numFmtId="165" fontId="40" fillId="11" borderId="0" applyNumberFormat="0" applyBorder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40" fillId="14" borderId="0" applyNumberFormat="0" applyBorder="0" applyAlignment="0" applyProtection="0"/>
    <xf numFmtId="165" fontId="40" fillId="15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40" fillId="18" borderId="0" applyNumberFormat="0" applyBorder="0" applyAlignment="0" applyProtection="0"/>
    <xf numFmtId="165" fontId="40" fillId="19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40" fillId="22" borderId="0" applyNumberFormat="0" applyBorder="0" applyAlignment="0" applyProtection="0"/>
    <xf numFmtId="165" fontId="40" fillId="23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40" fillId="26" borderId="0" applyNumberFormat="0" applyBorder="0" applyAlignment="0" applyProtection="0"/>
    <xf numFmtId="165" fontId="40" fillId="27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40" fillId="30" borderId="0" applyNumberFormat="0" applyBorder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49" fontId="8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45" fillId="0" borderId="0"/>
    <xf numFmtId="167" fontId="46" fillId="0" borderId="0" applyFont="0" applyFill="0" applyBorder="0" applyAlignment="0" applyProtection="0"/>
    <xf numFmtId="165" fontId="8" fillId="0" borderId="0"/>
    <xf numFmtId="165" fontId="1" fillId="0" borderId="0"/>
    <xf numFmtId="165" fontId="8" fillId="0" borderId="0"/>
    <xf numFmtId="165" fontId="8" fillId="0" borderId="0"/>
    <xf numFmtId="165" fontId="8" fillId="0" borderId="0"/>
    <xf numFmtId="49" fontId="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3" fillId="0" borderId="0"/>
    <xf numFmtId="165" fontId="42" fillId="0" borderId="0"/>
    <xf numFmtId="49" fontId="8" fillId="0" borderId="0"/>
    <xf numFmtId="165" fontId="1" fillId="0" borderId="0"/>
    <xf numFmtId="49" fontId="8" fillId="0" borderId="0"/>
    <xf numFmtId="165" fontId="1" fillId="0" borderId="0"/>
    <xf numFmtId="165" fontId="43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9" fontId="8" fillId="0" borderId="0"/>
    <xf numFmtId="49" fontId="8" fillId="0" borderId="0"/>
    <xf numFmtId="49" fontId="8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5" fontId="47" fillId="0" borderId="0"/>
    <xf numFmtId="165" fontId="48" fillId="0" borderId="0" applyNumberFormat="0" applyFill="0" applyBorder="0" applyAlignment="0" applyProtection="0">
      <alignment vertical="top"/>
      <protection locked="0"/>
    </xf>
    <xf numFmtId="165" fontId="48" fillId="0" borderId="0" applyNumberFormat="0" applyFill="0" applyBorder="0" applyAlignment="0" applyProtection="0">
      <alignment vertical="top"/>
      <protection locked="0"/>
    </xf>
    <xf numFmtId="49" fontId="8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9" fillId="0" borderId="0" applyNumberFormat="0" applyFill="0" applyBorder="0" applyAlignment="0" applyProtection="0">
      <alignment vertical="top"/>
      <protection locked="0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8" fillId="0" borderId="0"/>
    <xf numFmtId="165" fontId="8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9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8" fillId="0" borderId="0"/>
    <xf numFmtId="165" fontId="1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50" fillId="0" borderId="0"/>
    <xf numFmtId="164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1" fillId="0" borderId="0"/>
    <xf numFmtId="0" fontId="1" fillId="0" borderId="0"/>
    <xf numFmtId="0" fontId="43" fillId="0" borderId="0"/>
    <xf numFmtId="0" fontId="48" fillId="0" borderId="0" applyNumberFormat="0" applyFill="0" applyBorder="0" applyAlignment="0" applyProtection="0">
      <alignment vertical="top"/>
      <protection locked="0"/>
    </xf>
    <xf numFmtId="168" fontId="43" fillId="0" borderId="0" applyFont="0" applyFill="0" applyBorder="0" applyAlignment="0" applyProtection="0"/>
    <xf numFmtId="0" fontId="47" fillId="0" borderId="0"/>
    <xf numFmtId="165" fontId="1" fillId="0" borderId="0"/>
    <xf numFmtId="165" fontId="1" fillId="0" borderId="0"/>
    <xf numFmtId="0" fontId="8" fillId="0" borderId="0"/>
    <xf numFmtId="0" fontId="1" fillId="0" borderId="0"/>
    <xf numFmtId="0" fontId="43" fillId="0" borderId="0"/>
    <xf numFmtId="168" fontId="43" fillId="0" borderId="0" applyFont="0" applyFill="0" applyBorder="0" applyAlignment="0" applyProtection="0"/>
    <xf numFmtId="0" fontId="43" fillId="0" borderId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3" fillId="0" borderId="0"/>
    <xf numFmtId="168" fontId="43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165" fontId="1" fillId="10" borderId="15" applyNumberFormat="0" applyFont="0" applyAlignment="0" applyProtection="0"/>
    <xf numFmtId="165" fontId="1" fillId="12" borderId="0" applyNumberFormat="0" applyBorder="0" applyAlignment="0" applyProtection="0"/>
    <xf numFmtId="165" fontId="1" fillId="13" borderId="0" applyNumberFormat="0" applyBorder="0" applyAlignment="0" applyProtection="0"/>
    <xf numFmtId="165" fontId="1" fillId="16" borderId="0" applyNumberFormat="0" applyBorder="0" applyAlignment="0" applyProtection="0"/>
    <xf numFmtId="165" fontId="1" fillId="17" borderId="0" applyNumberFormat="0" applyBorder="0" applyAlignment="0" applyProtection="0"/>
    <xf numFmtId="165" fontId="1" fillId="20" borderId="0" applyNumberFormat="0" applyBorder="0" applyAlignment="0" applyProtection="0"/>
    <xf numFmtId="165" fontId="1" fillId="21" borderId="0" applyNumberFormat="0" applyBorder="0" applyAlignment="0" applyProtection="0"/>
    <xf numFmtId="165" fontId="1" fillId="24" borderId="0" applyNumberFormat="0" applyBorder="0" applyAlignment="0" applyProtection="0"/>
    <xf numFmtId="165" fontId="1" fillId="25" borderId="0" applyNumberFormat="0" applyBorder="0" applyAlignment="0" applyProtection="0"/>
    <xf numFmtId="165" fontId="1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12" borderId="0" applyNumberFormat="0" applyBorder="0" applyAlignment="0" applyProtection="0"/>
    <xf numFmtId="165" fontId="1" fillId="16" borderId="0" applyNumberFormat="0" applyBorder="0" applyAlignment="0" applyProtection="0"/>
    <xf numFmtId="165" fontId="1" fillId="20" borderId="0" applyNumberFormat="0" applyBorder="0" applyAlignment="0" applyProtection="0"/>
    <xf numFmtId="165" fontId="1" fillId="24" borderId="0" applyNumberFormat="0" applyBorder="0" applyAlignment="0" applyProtection="0"/>
    <xf numFmtId="165" fontId="1" fillId="28" borderId="0" applyNumberFormat="0" applyBorder="0" applyAlignment="0" applyProtection="0"/>
    <xf numFmtId="165" fontId="1" fillId="32" borderId="0" applyNumberFormat="0" applyBorder="0" applyAlignment="0" applyProtection="0"/>
    <xf numFmtId="165" fontId="1" fillId="13" borderId="0" applyNumberFormat="0" applyBorder="0" applyAlignment="0" applyProtection="0"/>
    <xf numFmtId="165" fontId="1" fillId="17" borderId="0" applyNumberFormat="0" applyBorder="0" applyAlignment="0" applyProtection="0"/>
    <xf numFmtId="165" fontId="1" fillId="21" borderId="0" applyNumberFormat="0" applyBorder="0" applyAlignment="0" applyProtection="0"/>
    <xf numFmtId="165" fontId="1" fillId="25" borderId="0" applyNumberFormat="0" applyBorder="0" applyAlignment="0" applyProtection="0"/>
    <xf numFmtId="165" fontId="1" fillId="29" borderId="0" applyNumberFormat="0" applyBorder="0" applyAlignment="0" applyProtection="0"/>
    <xf numFmtId="165" fontId="1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10" borderId="15" applyNumberFormat="0" applyFont="0" applyAlignment="0" applyProtection="0"/>
    <xf numFmtId="165" fontId="1" fillId="10" borderId="15" applyNumberFormat="0" applyFont="0" applyAlignment="0" applyProtection="0"/>
    <xf numFmtId="165" fontId="1" fillId="0" borderId="0"/>
    <xf numFmtId="0" fontId="1" fillId="0" borderId="0"/>
    <xf numFmtId="0" fontId="43" fillId="0" borderId="0"/>
    <xf numFmtId="168" fontId="43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43" fillId="0" borderId="0"/>
    <xf numFmtId="168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1" fillId="0" borderId="0"/>
    <xf numFmtId="0" fontId="1" fillId="0" borderId="0"/>
    <xf numFmtId="0" fontId="4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11" applyNumberFormat="0" applyAlignment="0" applyProtection="0"/>
    <xf numFmtId="0" fontId="33" fillId="8" borderId="12" applyNumberFormat="0" applyAlignment="0" applyProtection="0"/>
    <xf numFmtId="0" fontId="34" fillId="8" borderId="11" applyNumberFormat="0" applyAlignment="0" applyProtection="0"/>
    <xf numFmtId="0" fontId="35" fillId="0" borderId="13" applyNumberFormat="0" applyFill="0" applyAlignment="0" applyProtection="0"/>
    <xf numFmtId="0" fontId="36" fillId="9" borderId="14" applyNumberFormat="0" applyAlignment="0" applyProtection="0"/>
    <xf numFmtId="0" fontId="3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</cellStyleXfs>
  <cellXfs count="219"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horizontal="right" vertical="center"/>
    </xf>
    <xf numFmtId="49" fontId="0" fillId="0" borderId="0" xfId="0" applyAlignment="1">
      <alignment horizontal="center" vertical="center"/>
    </xf>
    <xf numFmtId="49" fontId="0" fillId="0" borderId="0" xfId="0" applyAlignment="1">
      <alignment vertical="center" wrapText="1"/>
    </xf>
    <xf numFmtId="49" fontId="4" fillId="0" borderId="0" xfId="0" applyFont="1" applyAlignment="1">
      <alignment vertical="center"/>
    </xf>
    <xf numFmtId="49" fontId="0" fillId="0" borderId="0" xfId="0" applyFill="1" applyAlignment="1">
      <alignment horizontal="center" vertical="center"/>
    </xf>
    <xf numFmtId="49" fontId="3" fillId="0" borderId="0" xfId="0" applyFont="1" applyFill="1" applyAlignment="1">
      <alignment vertical="center"/>
    </xf>
    <xf numFmtId="49" fontId="0" fillId="0" borderId="0" xfId="0" applyFill="1" applyAlignment="1">
      <alignment vertical="center" wrapText="1"/>
    </xf>
    <xf numFmtId="49" fontId="0" fillId="0" borderId="0" xfId="0" applyFill="1" applyAlignment="1">
      <alignment vertical="center"/>
    </xf>
    <xf numFmtId="49" fontId="0" fillId="0" borderId="0" xfId="0" applyFill="1" applyAlignment="1">
      <alignment horizontal="right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right" vertical="center"/>
    </xf>
    <xf numFmtId="49" fontId="5" fillId="0" borderId="0" xfId="0" applyFont="1"/>
    <xf numFmtId="49" fontId="5" fillId="0" borderId="0" xfId="0" applyFont="1" applyFill="1" applyAlignment="1">
      <alignment vertical="center"/>
    </xf>
    <xf numFmtId="49" fontId="5" fillId="0" borderId="0" xfId="0" applyFont="1" applyAlignment="1">
      <alignment vertical="center"/>
    </xf>
    <xf numFmtId="49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49" fontId="5" fillId="0" borderId="0" xfId="0" applyFont="1" applyAlignment="1">
      <alignment horizontal="right" vertical="center"/>
    </xf>
    <xf numFmtId="49" fontId="0" fillId="0" borderId="0" xfId="0" applyBorder="1" applyAlignment="1">
      <alignment horizontal="center"/>
    </xf>
    <xf numFmtId="49" fontId="0" fillId="0" borderId="0" xfId="0" applyBorder="1"/>
    <xf numFmtId="49" fontId="5" fillId="0" borderId="0" xfId="0" applyFont="1" applyBorder="1"/>
    <xf numFmtId="49" fontId="3" fillId="0" borderId="0" xfId="0" applyFont="1" applyAlignment="1">
      <alignment vertical="center"/>
    </xf>
    <xf numFmtId="49" fontId="7" fillId="0" borderId="0" xfId="0" applyFont="1"/>
    <xf numFmtId="49" fontId="21" fillId="0" borderId="0" xfId="5" applyFont="1"/>
    <xf numFmtId="49" fontId="9" fillId="0" borderId="0" xfId="7" applyNumberFormat="1" applyFill="1" applyAlignment="1" applyProtection="1">
      <alignment vertical="center"/>
    </xf>
    <xf numFmtId="0" fontId="0" fillId="0" borderId="0" xfId="0" applyNumberFormat="1" applyFill="1" applyAlignment="1">
      <alignment vertical="center" wrapText="1"/>
    </xf>
    <xf numFmtId="49" fontId="9" fillId="0" borderId="0" xfId="7" applyNumberFormat="1" applyFill="1" applyAlignment="1" applyProtection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49" fontId="10" fillId="0" borderId="0" xfId="0" applyFont="1" applyAlignment="1">
      <alignment horizontal="center" wrapText="1"/>
    </xf>
    <xf numFmtId="49" fontId="10" fillId="0" borderId="0" xfId="0" applyFont="1" applyAlignment="1">
      <alignment wrapText="1"/>
    </xf>
    <xf numFmtId="49" fontId="11" fillId="0" borderId="0" xfId="0" applyFont="1" applyAlignment="1">
      <alignment wrapText="1"/>
    </xf>
    <xf numFmtId="49" fontId="5" fillId="0" borderId="0" xfId="0" applyFont="1" applyFill="1" applyAlignment="1">
      <alignment horizontal="center" vertical="center"/>
    </xf>
    <xf numFmtId="49" fontId="22" fillId="0" borderId="0" xfId="0" applyFont="1" applyAlignment="1">
      <alignment horizontal="left" indent="20"/>
    </xf>
    <xf numFmtId="49" fontId="13" fillId="3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49" fontId="13" fillId="3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49" fontId="13" fillId="3" borderId="0" xfId="0" applyFont="1" applyFill="1" applyAlignment="1">
      <alignment horizontal="left" vertical="center"/>
    </xf>
    <xf numFmtId="2" fontId="20" fillId="0" borderId="0" xfId="5" applyNumberFormat="1" applyFill="1" applyAlignment="1">
      <alignment horizontal="left" vertical="center"/>
    </xf>
    <xf numFmtId="49" fontId="20" fillId="0" borderId="0" xfId="5" applyNumberFormat="1" applyFill="1" applyAlignment="1" applyProtection="1">
      <alignment vertical="center"/>
    </xf>
    <xf numFmtId="49" fontId="20" fillId="0" borderId="0" xfId="5" applyNumberFormat="1" applyFill="1" applyAlignment="1" applyProtection="1">
      <alignment horizontal="left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1" fontId="5" fillId="0" borderId="0" xfId="0" applyNumberFormat="1" applyFont="1" applyAlignment="1">
      <alignment horizontal="right" vertical="center"/>
    </xf>
    <xf numFmtId="49" fontId="14" fillId="0" borderId="0" xfId="0" applyFont="1" applyAlignment="1">
      <alignment vertical="center"/>
    </xf>
    <xf numFmtId="49" fontId="0" fillId="0" borderId="0" xfId="0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/>
    <xf numFmtId="0" fontId="23" fillId="0" borderId="0" xfId="0" applyNumberFormat="1" applyFont="1" applyFill="1" applyAlignment="1">
      <alignment horizontal="left"/>
    </xf>
    <xf numFmtId="0" fontId="0" fillId="0" borderId="0" xfId="0" applyNumberFormat="1" applyAlignment="1">
      <alignment vertical="center"/>
    </xf>
    <xf numFmtId="9" fontId="0" fillId="0" borderId="0" xfId="0" applyNumberFormat="1" applyFont="1" applyFill="1" applyAlignment="1">
      <alignment horizontal="center" vertical="center"/>
    </xf>
    <xf numFmtId="49" fontId="10" fillId="0" borderId="0" xfId="0" applyFont="1" applyFill="1" applyAlignment="1">
      <alignment horizontal="center" wrapText="1"/>
    </xf>
    <xf numFmtId="49" fontId="0" fillId="0" borderId="0" xfId="0" applyFill="1" applyBorder="1"/>
    <xf numFmtId="49" fontId="0" fillId="0" borderId="0" xfId="0" applyFill="1"/>
    <xf numFmtId="49" fontId="5" fillId="0" borderId="0" xfId="0" applyFont="1" applyFill="1"/>
    <xf numFmtId="49" fontId="13" fillId="0" borderId="0" xfId="0" applyFont="1" applyFill="1" applyAlignment="1">
      <alignment vertical="center"/>
    </xf>
    <xf numFmtId="49" fontId="10" fillId="0" borderId="0" xfId="0" applyFont="1" applyAlignment="1">
      <alignment horizontal="center" wrapText="1"/>
    </xf>
    <xf numFmtId="49" fontId="14" fillId="0" borderId="0" xfId="0" applyFont="1" applyFill="1" applyAlignment="1">
      <alignment vertical="center"/>
    </xf>
    <xf numFmtId="10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9" fontId="0" fillId="0" borderId="0" xfId="0" applyFont="1" applyAlignment="1">
      <alignment horizontal="center" vertical="center"/>
    </xf>
    <xf numFmtId="49" fontId="0" fillId="0" borderId="0" xfId="0" applyFont="1" applyFill="1" applyAlignment="1">
      <alignment horizontal="center" vertical="center"/>
    </xf>
    <xf numFmtId="49" fontId="0" fillId="0" borderId="0" xfId="0" applyFont="1" applyAlignment="1">
      <alignment vertical="center" wrapText="1"/>
    </xf>
    <xf numFmtId="49" fontId="0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49" fontId="12" fillId="0" borderId="0" xfId="0" applyFont="1" applyAlignment="1">
      <alignment horizontal="center" vertical="center" wrapText="1"/>
    </xf>
    <xf numFmtId="49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10" fillId="0" borderId="0" xfId="0" applyFont="1" applyAlignment="1">
      <alignment horizontal="center" wrapText="1"/>
    </xf>
    <xf numFmtId="49" fontId="10" fillId="0" borderId="0" xfId="0" applyFont="1" applyAlignment="1">
      <alignment horizontal="center" wrapText="1"/>
    </xf>
    <xf numFmtId="0" fontId="0" fillId="0" borderId="0" xfId="0" applyNumberFormat="1" applyFill="1" applyAlignment="1">
      <alignment vertical="center"/>
    </xf>
    <xf numFmtId="49" fontId="3" fillId="0" borderId="0" xfId="0" applyFont="1" applyAlignment="1">
      <alignment vertical="center"/>
    </xf>
    <xf numFmtId="49" fontId="0" fillId="0" borderId="0" xfId="0" applyAlignment="1">
      <alignment vertical="center" wrapText="1"/>
    </xf>
    <xf numFmtId="49" fontId="0" fillId="0" borderId="0" xfId="0" applyAlignment="1">
      <alignment horizontal="left" vertical="center"/>
    </xf>
    <xf numFmtId="49" fontId="0" fillId="0" borderId="0" xfId="0" applyAlignment="1">
      <alignment vertical="center" wrapText="1"/>
    </xf>
    <xf numFmtId="49" fontId="0" fillId="0" borderId="0" xfId="0" applyAlignment="1">
      <alignment vertical="center"/>
    </xf>
    <xf numFmtId="49" fontId="0" fillId="0" borderId="0" xfId="0" applyAlignment="1">
      <alignment horizontal="left" vertic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Border="1"/>
    <xf numFmtId="49" fontId="0" fillId="0" borderId="0" xfId="0" applyAlignment="1">
      <alignment horizontal="right" vertical="center"/>
    </xf>
    <xf numFmtId="49" fontId="0" fillId="0" borderId="0" xfId="0" applyAlignment="1">
      <alignment horizontal="center" vertical="center"/>
    </xf>
    <xf numFmtId="49" fontId="0" fillId="0" borderId="0" xfId="0" applyAlignment="1">
      <alignment vertical="center" wrapText="1"/>
    </xf>
    <xf numFmtId="49" fontId="4" fillId="0" borderId="0" xfId="0" applyFont="1" applyAlignment="1">
      <alignment vertic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vertical="center" wrapText="1"/>
    </xf>
    <xf numFmtId="49" fontId="3" fillId="0" borderId="0" xfId="0" applyFont="1" applyAlignment="1">
      <alignment vertical="center"/>
    </xf>
    <xf numFmtId="49" fontId="0" fillId="0" borderId="0" xfId="0"/>
    <xf numFmtId="49" fontId="0" fillId="0" borderId="0" xfId="0" applyAlignment="1">
      <alignment horizontal="center" vertical="center"/>
    </xf>
    <xf numFmtId="49" fontId="0" fillId="0" borderId="0" xfId="0" applyAlignment="1">
      <alignment horizontal="left" vertic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horizontal="right" vertical="center"/>
    </xf>
    <xf numFmtId="49" fontId="0" fillId="0" borderId="0" xfId="0" applyAlignment="1">
      <alignment vertical="center" wrapText="1"/>
    </xf>
    <xf numFmtId="49" fontId="0" fillId="0" borderId="0" xfId="0" applyAlignment="1">
      <alignment horizontal="left" vertical="center"/>
    </xf>
    <xf numFmtId="49" fontId="3" fillId="0" borderId="0" xfId="14" applyFont="1" applyAlignment="1">
      <alignment vertic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Border="1"/>
    <xf numFmtId="49" fontId="0" fillId="0" borderId="0" xfId="0" applyAlignment="1">
      <alignment horizontal="right" vertical="center"/>
    </xf>
    <xf numFmtId="49" fontId="0" fillId="0" borderId="0" xfId="0" applyAlignment="1">
      <alignment horizontal="center" vertical="center"/>
    </xf>
    <xf numFmtId="49" fontId="0" fillId="0" borderId="0" xfId="0" applyAlignment="1">
      <alignment vertical="center" wrapText="1"/>
    </xf>
    <xf numFmtId="49" fontId="0" fillId="0" borderId="0" xfId="0" applyAlignment="1">
      <alignment horizontal="left" vertical="center"/>
    </xf>
    <xf numFmtId="49" fontId="4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vertical="center" wrapText="1"/>
    </xf>
    <xf numFmtId="49" fontId="0" fillId="0" borderId="0" xfId="0" applyAlignment="1">
      <alignment horizontal="left" vertical="center"/>
    </xf>
    <xf numFmtId="49" fontId="3" fillId="0" borderId="0" xfId="0" applyFont="1" applyAlignment="1">
      <alignment vertical="center"/>
    </xf>
    <xf numFmtId="49" fontId="0" fillId="3" borderId="0" xfId="0" applyFill="1" applyAlignment="1">
      <alignment vertical="center"/>
    </xf>
    <xf numFmtId="49" fontId="0" fillId="3" borderId="0" xfId="0" applyFill="1" applyAlignment="1">
      <alignment horizontal="center" vertical="center"/>
    </xf>
    <xf numFmtId="49" fontId="0" fillId="3" borderId="0" xfId="0" applyFill="1" applyAlignment="1">
      <alignment vertical="center" wrapText="1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horizontal="right" vertical="center"/>
    </xf>
    <xf numFmtId="49" fontId="0" fillId="3" borderId="0" xfId="0" applyFill="1" applyAlignment="1">
      <alignment vertical="center"/>
    </xf>
    <xf numFmtId="49" fontId="0" fillId="3" borderId="0" xfId="0" applyFill="1" applyAlignment="1">
      <alignment horizontal="right" vertical="center"/>
    </xf>
    <xf numFmtId="49" fontId="0" fillId="0" borderId="0" xfId="0"/>
    <xf numFmtId="49" fontId="0" fillId="0" borderId="0" xfId="0" applyAlignment="1">
      <alignment horizontal="center" vertical="center"/>
    </xf>
    <xf numFmtId="49" fontId="0" fillId="3" borderId="0" xfId="0" applyFill="1" applyAlignment="1">
      <alignment vertical="center"/>
    </xf>
    <xf numFmtId="49" fontId="10" fillId="0" borderId="0" xfId="0" applyFont="1" applyAlignment="1">
      <alignment horizontal="center" wrapText="1"/>
    </xf>
    <xf numFmtId="49" fontId="9" fillId="0" borderId="0" xfId="7" applyNumberFormat="1" applyFill="1" applyAlignment="1" applyProtection="1">
      <alignment horizontal="left" vertical="center"/>
    </xf>
    <xf numFmtId="49" fontId="0" fillId="0" borderId="0" xfId="0" applyFill="1" applyAlignment="1">
      <alignment horizontal="center" vertical="center"/>
    </xf>
    <xf numFmtId="49" fontId="5" fillId="0" borderId="0" xfId="0" applyFont="1" applyFill="1" applyBorder="1"/>
    <xf numFmtId="49" fontId="0" fillId="0" borderId="0" xfId="0" applyFill="1" applyBorder="1" applyAlignment="1">
      <alignment horizontal="center"/>
    </xf>
    <xf numFmtId="49" fontId="21" fillId="0" borderId="0" xfId="5" applyFont="1" applyFill="1"/>
    <xf numFmtId="49" fontId="7" fillId="0" borderId="0" xfId="0" applyFont="1" applyFill="1"/>
    <xf numFmtId="49" fontId="4" fillId="0" borderId="0" xfId="0" applyFont="1" applyFill="1" applyAlignment="1">
      <alignment vertical="center"/>
    </xf>
    <xf numFmtId="49" fontId="10" fillId="0" borderId="0" xfId="0" applyFont="1" applyAlignment="1">
      <alignment horizontal="center" wrapText="1"/>
    </xf>
    <xf numFmtId="49" fontId="8" fillId="0" borderId="0" xfId="14" applyAlignment="1">
      <alignment horizontal="center" vertical="center"/>
    </xf>
    <xf numFmtId="49" fontId="14" fillId="0" borderId="0" xfId="14" applyFont="1" applyAlignment="1">
      <alignment vertical="center"/>
    </xf>
    <xf numFmtId="49" fontId="8" fillId="0" borderId="0" xfId="14" applyAlignment="1">
      <alignment vertical="center" wrapText="1"/>
    </xf>
    <xf numFmtId="49" fontId="8" fillId="0" borderId="0" xfId="14" applyAlignment="1">
      <alignment vertical="center"/>
    </xf>
    <xf numFmtId="49" fontId="8" fillId="0" borderId="0" xfId="14" applyFill="1" applyAlignment="1">
      <alignment horizontal="center" vertical="center"/>
    </xf>
    <xf numFmtId="49" fontId="8" fillId="0" borderId="0" xfId="14" applyFill="1" applyAlignment="1">
      <alignment vertical="center"/>
    </xf>
    <xf numFmtId="49" fontId="14" fillId="0" borderId="0" xfId="14" applyFont="1" applyFill="1" applyAlignment="1">
      <alignment vertical="center"/>
    </xf>
    <xf numFmtId="49" fontId="8" fillId="0" borderId="0" xfId="14" applyFill="1" applyAlignment="1">
      <alignment vertical="center" wrapText="1"/>
    </xf>
    <xf numFmtId="0" fontId="8" fillId="0" borderId="0" xfId="14" applyNumberFormat="1" applyFill="1" applyAlignment="1">
      <alignment vertical="center" wrapText="1"/>
    </xf>
    <xf numFmtId="49" fontId="3" fillId="0" borderId="0" xfId="14" applyFont="1" applyFill="1" applyAlignment="1">
      <alignment vertical="center"/>
    </xf>
    <xf numFmtId="49" fontId="0" fillId="0" borderId="0" xfId="0"/>
    <xf numFmtId="49" fontId="4" fillId="0" borderId="0" xfId="0" applyFont="1" applyAlignment="1">
      <alignment vertical="center"/>
    </xf>
    <xf numFmtId="49" fontId="0" fillId="0" borderId="0" xfId="0" applyAlignment="1">
      <alignment horizontal="center"/>
    </xf>
    <xf numFmtId="49" fontId="0" fillId="0" borderId="0" xfId="0"/>
    <xf numFmtId="49" fontId="0" fillId="0" borderId="0" xfId="0" applyAlignment="1">
      <alignment vertical="center"/>
    </xf>
    <xf numFmtId="49" fontId="0" fillId="0" borderId="0" xfId="0" applyAlignment="1">
      <alignment horizontal="right" vertical="center"/>
    </xf>
    <xf numFmtId="49" fontId="0" fillId="0" borderId="0" xfId="0" applyAlignment="1">
      <alignment horizontal="center" vertical="center"/>
    </xf>
    <xf numFmtId="49" fontId="9" fillId="0" borderId="0" xfId="7" applyNumberFormat="1" applyAlignment="1" applyProtection="1">
      <alignment horizontal="left" vertical="center"/>
    </xf>
    <xf numFmtId="0" fontId="0" fillId="0" borderId="0" xfId="0" applyNumberFormat="1" applyAlignment="1">
      <alignment vertical="center" wrapText="1"/>
    </xf>
    <xf numFmtId="49" fontId="3" fillId="0" borderId="0" xfId="0" applyFont="1" applyAlignment="1">
      <alignment vertical="center"/>
    </xf>
    <xf numFmtId="49" fontId="0" fillId="3" borderId="0" xfId="0" applyFill="1" applyAlignment="1">
      <alignment vertical="center"/>
    </xf>
    <xf numFmtId="49" fontId="0" fillId="3" borderId="0" xfId="0" applyFill="1" applyAlignment="1">
      <alignment horizontal="right" vertical="center"/>
    </xf>
    <xf numFmtId="49" fontId="0" fillId="3" borderId="0" xfId="0" applyFill="1" applyAlignment="1">
      <alignment horizontal="center" vertical="center"/>
    </xf>
    <xf numFmtId="49" fontId="0" fillId="3" borderId="0" xfId="0" applyFill="1" applyAlignment="1">
      <alignment vertical="center" wrapText="1"/>
    </xf>
    <xf numFmtId="49" fontId="13" fillId="3" borderId="0" xfId="0" applyFont="1" applyFill="1" applyAlignment="1">
      <alignment vertical="center"/>
    </xf>
    <xf numFmtId="2" fontId="10" fillId="0" borderId="0" xfId="0" applyNumberFormat="1" applyFont="1" applyAlignment="1">
      <alignment horizontal="center" wrapText="1"/>
    </xf>
    <xf numFmtId="2" fontId="5" fillId="0" borderId="0" xfId="0" applyNumberFormat="1" applyFont="1" applyBorder="1"/>
    <xf numFmtId="2" fontId="0" fillId="3" borderId="0" xfId="0" applyNumberFormat="1" applyFill="1" applyAlignment="1">
      <alignment vertical="center"/>
    </xf>
    <xf numFmtId="2" fontId="0" fillId="0" borderId="0" xfId="0" applyNumberFormat="1"/>
    <xf numFmtId="0" fontId="0" fillId="0" borderId="0" xfId="0" applyNumberFormat="1"/>
    <xf numFmtId="0" fontId="5" fillId="0" borderId="0" xfId="0" applyNumberFormat="1" applyFo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49" fontId="10" fillId="0" borderId="0" xfId="0" applyFont="1" applyAlignment="1">
      <alignment horizontal="center" wrapText="1"/>
    </xf>
    <xf numFmtId="49" fontId="11" fillId="0" borderId="0" xfId="0" applyFont="1" applyAlignment="1">
      <alignment horizontal="center" wrapText="1"/>
    </xf>
    <xf numFmtId="49" fontId="12" fillId="0" borderId="0" xfId="0" applyFont="1" applyAlignment="1">
      <alignment horizontal="center" wrapText="1"/>
    </xf>
    <xf numFmtId="49" fontId="4" fillId="0" borderId="2" xfId="0" applyFont="1" applyBorder="1" applyAlignment="1">
      <alignment horizontal="center" vertical="center" wrapText="1"/>
    </xf>
    <xf numFmtId="49" fontId="4" fillId="0" borderId="3" xfId="0" applyFont="1" applyBorder="1" applyAlignment="1">
      <alignment horizontal="center" vertical="center" wrapText="1"/>
    </xf>
    <xf numFmtId="49" fontId="4" fillId="0" borderId="4" xfId="0" applyFont="1" applyBorder="1" applyAlignment="1">
      <alignment horizontal="center" vertical="center"/>
    </xf>
    <xf numFmtId="49" fontId="4" fillId="0" borderId="5" xfId="0" applyFont="1" applyBorder="1" applyAlignment="1">
      <alignment horizontal="center" vertical="center"/>
    </xf>
    <xf numFmtId="49" fontId="6" fillId="0" borderId="2" xfId="0" applyFont="1" applyBorder="1" applyAlignment="1">
      <alignment horizontal="center" vertical="center" wrapText="1"/>
    </xf>
    <xf numFmtId="49" fontId="6" fillId="0" borderId="3" xfId="0" applyFont="1" applyBorder="1" applyAlignment="1">
      <alignment horizontal="center" vertical="center" wrapText="1"/>
    </xf>
    <xf numFmtId="49" fontId="4" fillId="0" borderId="6" xfId="0" applyFont="1" applyBorder="1" applyAlignment="1">
      <alignment horizontal="center" vertical="center" wrapText="1"/>
    </xf>
    <xf numFmtId="49" fontId="4" fillId="0" borderId="4" xfId="0" applyFont="1" applyBorder="1" applyAlignment="1">
      <alignment horizontal="center" vertical="center" wrapText="1"/>
    </xf>
    <xf numFmtId="49" fontId="4" fillId="0" borderId="7" xfId="0" applyFont="1" applyBorder="1" applyAlignment="1">
      <alignment horizontal="center" vertical="center" wrapText="1"/>
    </xf>
    <xf numFmtId="49" fontId="4" fillId="0" borderId="5" xfId="0" applyFont="1" applyBorder="1" applyAlignment="1">
      <alignment horizontal="center" vertical="center" wrapText="1"/>
    </xf>
    <xf numFmtId="49" fontId="4" fillId="0" borderId="2" xfId="0" applyFont="1" applyBorder="1" applyAlignment="1">
      <alignment horizontal="center" vertical="center"/>
    </xf>
    <xf numFmtId="49" fontId="4" fillId="0" borderId="3" xfId="0" applyFont="1" applyBorder="1" applyAlignment="1">
      <alignment horizontal="center" vertical="center"/>
    </xf>
    <xf numFmtId="49" fontId="6" fillId="0" borderId="2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10" fillId="0" borderId="0" xfId="0" applyFont="1" applyFill="1" applyAlignment="1">
      <alignment horizontal="center" wrapText="1"/>
    </xf>
    <xf numFmtId="49" fontId="11" fillId="0" borderId="0" xfId="0" applyFont="1" applyFill="1" applyAlignment="1">
      <alignment horizontal="center" wrapText="1"/>
    </xf>
    <xf numFmtId="49" fontId="12" fillId="0" borderId="0" xfId="0" applyFont="1" applyFill="1" applyAlignment="1">
      <alignment horizontal="center" wrapText="1"/>
    </xf>
    <xf numFmtId="49" fontId="4" fillId="0" borderId="2" xfId="0" applyFont="1" applyFill="1" applyBorder="1" applyAlignment="1">
      <alignment horizontal="center" vertical="center" wrapText="1"/>
    </xf>
    <xf numFmtId="49" fontId="4" fillId="0" borderId="3" xfId="0" applyFont="1" applyFill="1" applyBorder="1" applyAlignment="1">
      <alignment horizontal="center" vertical="center" wrapText="1"/>
    </xf>
    <xf numFmtId="49" fontId="4" fillId="0" borderId="4" xfId="0" applyFont="1" applyFill="1" applyBorder="1" applyAlignment="1">
      <alignment horizontal="center" vertical="center"/>
    </xf>
    <xf numFmtId="49" fontId="4" fillId="0" borderId="5" xfId="0" applyFont="1" applyFill="1" applyBorder="1" applyAlignment="1">
      <alignment horizontal="center" vertical="center"/>
    </xf>
    <xf numFmtId="49" fontId="4" fillId="0" borderId="2" xfId="0" applyFont="1" applyFill="1" applyBorder="1" applyAlignment="1">
      <alignment horizontal="center" vertical="center"/>
    </xf>
    <xf numFmtId="49" fontId="4" fillId="0" borderId="3" xfId="0" applyFont="1" applyFill="1" applyBorder="1" applyAlignment="1">
      <alignment horizontal="center" vertical="center"/>
    </xf>
    <xf numFmtId="49" fontId="4" fillId="0" borderId="6" xfId="0" applyFont="1" applyFill="1" applyBorder="1" applyAlignment="1">
      <alignment horizontal="center" vertical="center" wrapText="1"/>
    </xf>
    <xf numFmtId="49" fontId="4" fillId="0" borderId="4" xfId="0" applyFont="1" applyFill="1" applyBorder="1" applyAlignment="1">
      <alignment horizontal="center" vertical="center" wrapText="1"/>
    </xf>
    <xf numFmtId="49" fontId="4" fillId="0" borderId="7" xfId="0" applyFont="1" applyFill="1" applyBorder="1" applyAlignment="1">
      <alignment horizontal="center" vertical="center" wrapText="1"/>
    </xf>
    <xf numFmtId="49" fontId="4" fillId="0" borderId="5" xfId="0" applyFont="1" applyFill="1" applyBorder="1" applyAlignment="1">
      <alignment horizontal="center" vertical="center" wrapText="1"/>
    </xf>
    <xf numFmtId="2" fontId="5" fillId="0" borderId="0" xfId="0" applyNumberFormat="1" applyFont="1"/>
    <xf numFmtId="2" fontId="4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1" fontId="0" fillId="0" borderId="0" xfId="0" applyNumberFormat="1" applyFill="1" applyAlignment="1">
      <alignment horizontal="right" vertical="center"/>
    </xf>
    <xf numFmtId="1" fontId="13" fillId="3" borderId="0" xfId="0" applyNumberFormat="1" applyFont="1" applyFill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/>
    <xf numFmtId="1" fontId="2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 vertical="center"/>
    </xf>
    <xf numFmtId="1" fontId="9" fillId="0" borderId="0" xfId="7" applyNumberFormat="1" applyFill="1" applyAlignment="1" applyProtection="1">
      <alignment horizontal="left" vertical="center"/>
    </xf>
    <xf numFmtId="1" fontId="8" fillId="0" borderId="0" xfId="14" applyNumberFormat="1" applyAlignment="1">
      <alignment horizontal="right" vertical="center"/>
    </xf>
    <xf numFmtId="1" fontId="8" fillId="0" borderId="0" xfId="14" applyNumberFormat="1" applyFill="1" applyAlignment="1">
      <alignment horizontal="right" vertical="center"/>
    </xf>
    <xf numFmtId="1" fontId="8" fillId="0" borderId="0" xfId="14" applyNumberFormat="1" applyAlignment="1">
      <alignment vertical="center"/>
    </xf>
    <xf numFmtId="1" fontId="8" fillId="0" borderId="0" xfId="14" applyNumberFormat="1" applyFill="1" applyAlignment="1">
      <alignment vertical="center"/>
    </xf>
    <xf numFmtId="49" fontId="0" fillId="0" borderId="0" xfId="0" applyNumberFormat="1"/>
    <xf numFmtId="1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774">
    <cellStyle name="20% - Акцент1 10" xfId="744" xr:uid="{00000000-0005-0000-0000-000000000000}"/>
    <cellStyle name="20% - Акцент1 11" xfId="50" xr:uid="{00000000-0005-0000-0000-000001000000}"/>
    <cellStyle name="20% - Акцент1 2" xfId="77" xr:uid="{00000000-0005-0000-0000-000002000000}"/>
    <cellStyle name="20% - Акцент1 2 2" xfId="90" xr:uid="{00000000-0005-0000-0000-000003000000}"/>
    <cellStyle name="20% - Акцент1 2 2 2" xfId="272" xr:uid="{00000000-0005-0000-0000-000004000000}"/>
    <cellStyle name="20% - Акцент1 2 2 2 2" xfId="597" xr:uid="{00000000-0005-0000-0000-000005000000}"/>
    <cellStyle name="20% - Акцент1 2 2 3" xfId="443" xr:uid="{00000000-0005-0000-0000-000006000000}"/>
    <cellStyle name="20% - Акцент1 2 3" xfId="131" xr:uid="{00000000-0005-0000-0000-000007000000}"/>
    <cellStyle name="20% - Акцент1 2 3 2" xfId="335" xr:uid="{00000000-0005-0000-0000-000008000000}"/>
    <cellStyle name="20% - Акцент1 2 3 2 2" xfId="658" xr:uid="{00000000-0005-0000-0000-000009000000}"/>
    <cellStyle name="20% - Акцент1 2 3 3" xfId="465" xr:uid="{00000000-0005-0000-0000-00000A000000}"/>
    <cellStyle name="20% - Акцент1 2 4" xfId="173" xr:uid="{00000000-0005-0000-0000-00000B000000}"/>
    <cellStyle name="20% - Акцент1 2 4 2" xfId="501" xr:uid="{00000000-0005-0000-0000-00000C000000}"/>
    <cellStyle name="20% - Акцент1 2 5" xfId="219" xr:uid="{00000000-0005-0000-0000-00000D000000}"/>
    <cellStyle name="20% - Акцент1 2 5 2" xfId="546" xr:uid="{00000000-0005-0000-0000-00000E000000}"/>
    <cellStyle name="20% - Акцент1 2 6" xfId="372" xr:uid="{00000000-0005-0000-0000-00000F000000}"/>
    <cellStyle name="20% - Акцент1 2 6 2" xfId="695" xr:uid="{00000000-0005-0000-0000-000010000000}"/>
    <cellStyle name="20% - Акцент1 2 7" xfId="431" xr:uid="{00000000-0005-0000-0000-000011000000}"/>
    <cellStyle name="20% - Акцент1 3" xfId="155" xr:uid="{00000000-0005-0000-0000-000012000000}"/>
    <cellStyle name="20% - Акцент1 3 2" xfId="286" xr:uid="{00000000-0005-0000-0000-000013000000}"/>
    <cellStyle name="20% - Акцент1 3 2 2" xfId="611" xr:uid="{00000000-0005-0000-0000-000014000000}"/>
    <cellStyle name="20% - Акцент1 3 3" xfId="233" xr:uid="{00000000-0005-0000-0000-000015000000}"/>
    <cellStyle name="20% - Акцент1 3 3 2" xfId="560" xr:uid="{00000000-0005-0000-0000-000016000000}"/>
    <cellStyle name="20% - Акцент1 3 4" xfId="489" xr:uid="{00000000-0005-0000-0000-000017000000}"/>
    <cellStyle name="20% - Акцент1 4" xfId="248" xr:uid="{00000000-0005-0000-0000-000018000000}"/>
    <cellStyle name="20% - Акцент1 4 2" xfId="575" xr:uid="{00000000-0005-0000-0000-000019000000}"/>
    <cellStyle name="20% - Акцент1 5" xfId="302" xr:uid="{00000000-0005-0000-0000-00001A000000}"/>
    <cellStyle name="20% - Акцент1 5 2" xfId="627" xr:uid="{00000000-0005-0000-0000-00001B000000}"/>
    <cellStyle name="20% - Акцент1 6" xfId="317" xr:uid="{00000000-0005-0000-0000-00001C000000}"/>
    <cellStyle name="20% - Акцент1 6 2" xfId="641" xr:uid="{00000000-0005-0000-0000-00001D000000}"/>
    <cellStyle name="20% - Акцент1 7" xfId="199" xr:uid="{00000000-0005-0000-0000-00001E000000}"/>
    <cellStyle name="20% - Акцент1 7 2" xfId="526" xr:uid="{00000000-0005-0000-0000-00001F000000}"/>
    <cellStyle name="20% - Акцент1 8" xfId="355" xr:uid="{00000000-0005-0000-0000-000020000000}"/>
    <cellStyle name="20% - Акцент1 8 2" xfId="678" xr:uid="{00000000-0005-0000-0000-000021000000}"/>
    <cellStyle name="20% - Акцент1 9" xfId="415" xr:uid="{00000000-0005-0000-0000-000022000000}"/>
    <cellStyle name="20% - Акцент2 10" xfId="748" xr:uid="{00000000-0005-0000-0000-000023000000}"/>
    <cellStyle name="20% - Акцент2 11" xfId="54" xr:uid="{00000000-0005-0000-0000-000024000000}"/>
    <cellStyle name="20% - Акцент2 2" xfId="79" xr:uid="{00000000-0005-0000-0000-000025000000}"/>
    <cellStyle name="20% - Акцент2 2 2" xfId="91" xr:uid="{00000000-0005-0000-0000-000026000000}"/>
    <cellStyle name="20% - Акцент2 2 2 2" xfId="274" xr:uid="{00000000-0005-0000-0000-000027000000}"/>
    <cellStyle name="20% - Акцент2 2 2 2 2" xfId="599" xr:uid="{00000000-0005-0000-0000-000028000000}"/>
    <cellStyle name="20% - Акцент2 2 2 3" xfId="444" xr:uid="{00000000-0005-0000-0000-000029000000}"/>
    <cellStyle name="20% - Акцент2 2 3" xfId="132" xr:uid="{00000000-0005-0000-0000-00002A000000}"/>
    <cellStyle name="20% - Акцент2 2 3 2" xfId="336" xr:uid="{00000000-0005-0000-0000-00002B000000}"/>
    <cellStyle name="20% - Акцент2 2 3 2 2" xfId="659" xr:uid="{00000000-0005-0000-0000-00002C000000}"/>
    <cellStyle name="20% - Акцент2 2 3 3" xfId="466" xr:uid="{00000000-0005-0000-0000-00002D000000}"/>
    <cellStyle name="20% - Акцент2 2 4" xfId="174" xr:uid="{00000000-0005-0000-0000-00002E000000}"/>
    <cellStyle name="20% - Акцент2 2 4 2" xfId="502" xr:uid="{00000000-0005-0000-0000-00002F000000}"/>
    <cellStyle name="20% - Акцент2 2 5" xfId="221" xr:uid="{00000000-0005-0000-0000-000030000000}"/>
    <cellStyle name="20% - Акцент2 2 5 2" xfId="548" xr:uid="{00000000-0005-0000-0000-000031000000}"/>
    <cellStyle name="20% - Акцент2 2 6" xfId="373" xr:uid="{00000000-0005-0000-0000-000032000000}"/>
    <cellStyle name="20% - Акцент2 2 6 2" xfId="696" xr:uid="{00000000-0005-0000-0000-000033000000}"/>
    <cellStyle name="20% - Акцент2 2 7" xfId="433" xr:uid="{00000000-0005-0000-0000-000034000000}"/>
    <cellStyle name="20% - Акцент2 3" xfId="157" xr:uid="{00000000-0005-0000-0000-000035000000}"/>
    <cellStyle name="20% - Акцент2 3 2" xfId="288" xr:uid="{00000000-0005-0000-0000-000036000000}"/>
    <cellStyle name="20% - Акцент2 3 2 2" xfId="613" xr:uid="{00000000-0005-0000-0000-000037000000}"/>
    <cellStyle name="20% - Акцент2 3 3" xfId="235" xr:uid="{00000000-0005-0000-0000-000038000000}"/>
    <cellStyle name="20% - Акцент2 3 3 2" xfId="562" xr:uid="{00000000-0005-0000-0000-000039000000}"/>
    <cellStyle name="20% - Акцент2 3 4" xfId="491" xr:uid="{00000000-0005-0000-0000-00003A000000}"/>
    <cellStyle name="20% - Акцент2 4" xfId="250" xr:uid="{00000000-0005-0000-0000-00003B000000}"/>
    <cellStyle name="20% - Акцент2 4 2" xfId="577" xr:uid="{00000000-0005-0000-0000-00003C000000}"/>
    <cellStyle name="20% - Акцент2 5" xfId="304" xr:uid="{00000000-0005-0000-0000-00003D000000}"/>
    <cellStyle name="20% - Акцент2 5 2" xfId="629" xr:uid="{00000000-0005-0000-0000-00003E000000}"/>
    <cellStyle name="20% - Акцент2 6" xfId="319" xr:uid="{00000000-0005-0000-0000-00003F000000}"/>
    <cellStyle name="20% - Акцент2 6 2" xfId="643" xr:uid="{00000000-0005-0000-0000-000040000000}"/>
    <cellStyle name="20% - Акцент2 7" xfId="201" xr:uid="{00000000-0005-0000-0000-000041000000}"/>
    <cellStyle name="20% - Акцент2 7 2" xfId="528" xr:uid="{00000000-0005-0000-0000-000042000000}"/>
    <cellStyle name="20% - Акцент2 8" xfId="357" xr:uid="{00000000-0005-0000-0000-000043000000}"/>
    <cellStyle name="20% - Акцент2 8 2" xfId="680" xr:uid="{00000000-0005-0000-0000-000044000000}"/>
    <cellStyle name="20% - Акцент2 9" xfId="417" xr:uid="{00000000-0005-0000-0000-000045000000}"/>
    <cellStyle name="20% - Акцент3 10" xfId="752" xr:uid="{00000000-0005-0000-0000-000046000000}"/>
    <cellStyle name="20% - Акцент3 11" xfId="58" xr:uid="{00000000-0005-0000-0000-000047000000}"/>
    <cellStyle name="20% - Акцент3 2" xfId="81" xr:uid="{00000000-0005-0000-0000-000048000000}"/>
    <cellStyle name="20% - Акцент3 2 2" xfId="92" xr:uid="{00000000-0005-0000-0000-000049000000}"/>
    <cellStyle name="20% - Акцент3 2 2 2" xfId="276" xr:uid="{00000000-0005-0000-0000-00004A000000}"/>
    <cellStyle name="20% - Акцент3 2 2 2 2" xfId="601" xr:uid="{00000000-0005-0000-0000-00004B000000}"/>
    <cellStyle name="20% - Акцент3 2 2 3" xfId="445" xr:uid="{00000000-0005-0000-0000-00004C000000}"/>
    <cellStyle name="20% - Акцент3 2 3" xfId="133" xr:uid="{00000000-0005-0000-0000-00004D000000}"/>
    <cellStyle name="20% - Акцент3 2 3 2" xfId="337" xr:uid="{00000000-0005-0000-0000-00004E000000}"/>
    <cellStyle name="20% - Акцент3 2 3 2 2" xfId="660" xr:uid="{00000000-0005-0000-0000-00004F000000}"/>
    <cellStyle name="20% - Акцент3 2 3 3" xfId="467" xr:uid="{00000000-0005-0000-0000-000050000000}"/>
    <cellStyle name="20% - Акцент3 2 4" xfId="175" xr:uid="{00000000-0005-0000-0000-000051000000}"/>
    <cellStyle name="20% - Акцент3 2 4 2" xfId="503" xr:uid="{00000000-0005-0000-0000-000052000000}"/>
    <cellStyle name="20% - Акцент3 2 5" xfId="223" xr:uid="{00000000-0005-0000-0000-000053000000}"/>
    <cellStyle name="20% - Акцент3 2 5 2" xfId="550" xr:uid="{00000000-0005-0000-0000-000054000000}"/>
    <cellStyle name="20% - Акцент3 2 6" xfId="374" xr:uid="{00000000-0005-0000-0000-000055000000}"/>
    <cellStyle name="20% - Акцент3 2 6 2" xfId="697" xr:uid="{00000000-0005-0000-0000-000056000000}"/>
    <cellStyle name="20% - Акцент3 2 7" xfId="435" xr:uid="{00000000-0005-0000-0000-000057000000}"/>
    <cellStyle name="20% - Акцент3 3" xfId="159" xr:uid="{00000000-0005-0000-0000-000058000000}"/>
    <cellStyle name="20% - Акцент3 3 2" xfId="290" xr:uid="{00000000-0005-0000-0000-000059000000}"/>
    <cellStyle name="20% - Акцент3 3 2 2" xfId="615" xr:uid="{00000000-0005-0000-0000-00005A000000}"/>
    <cellStyle name="20% - Акцент3 3 3" xfId="237" xr:uid="{00000000-0005-0000-0000-00005B000000}"/>
    <cellStyle name="20% - Акцент3 3 3 2" xfId="564" xr:uid="{00000000-0005-0000-0000-00005C000000}"/>
    <cellStyle name="20% - Акцент3 3 4" xfId="493" xr:uid="{00000000-0005-0000-0000-00005D000000}"/>
    <cellStyle name="20% - Акцент3 4" xfId="252" xr:uid="{00000000-0005-0000-0000-00005E000000}"/>
    <cellStyle name="20% - Акцент3 4 2" xfId="579" xr:uid="{00000000-0005-0000-0000-00005F000000}"/>
    <cellStyle name="20% - Акцент3 5" xfId="306" xr:uid="{00000000-0005-0000-0000-000060000000}"/>
    <cellStyle name="20% - Акцент3 5 2" xfId="631" xr:uid="{00000000-0005-0000-0000-000061000000}"/>
    <cellStyle name="20% - Акцент3 6" xfId="321" xr:uid="{00000000-0005-0000-0000-000062000000}"/>
    <cellStyle name="20% - Акцент3 6 2" xfId="645" xr:uid="{00000000-0005-0000-0000-000063000000}"/>
    <cellStyle name="20% - Акцент3 7" xfId="203" xr:uid="{00000000-0005-0000-0000-000064000000}"/>
    <cellStyle name="20% - Акцент3 7 2" xfId="530" xr:uid="{00000000-0005-0000-0000-000065000000}"/>
    <cellStyle name="20% - Акцент3 8" xfId="359" xr:uid="{00000000-0005-0000-0000-000066000000}"/>
    <cellStyle name="20% - Акцент3 8 2" xfId="682" xr:uid="{00000000-0005-0000-0000-000067000000}"/>
    <cellStyle name="20% - Акцент3 9" xfId="419" xr:uid="{00000000-0005-0000-0000-000068000000}"/>
    <cellStyle name="20% - Акцент4 10" xfId="756" xr:uid="{00000000-0005-0000-0000-000069000000}"/>
    <cellStyle name="20% - Акцент4 11" xfId="62" xr:uid="{00000000-0005-0000-0000-00006A000000}"/>
    <cellStyle name="20% - Акцент4 2" xfId="83" xr:uid="{00000000-0005-0000-0000-00006B000000}"/>
    <cellStyle name="20% - Акцент4 2 2" xfId="93" xr:uid="{00000000-0005-0000-0000-00006C000000}"/>
    <cellStyle name="20% - Акцент4 2 2 2" xfId="278" xr:uid="{00000000-0005-0000-0000-00006D000000}"/>
    <cellStyle name="20% - Акцент4 2 2 2 2" xfId="603" xr:uid="{00000000-0005-0000-0000-00006E000000}"/>
    <cellStyle name="20% - Акцент4 2 2 3" xfId="446" xr:uid="{00000000-0005-0000-0000-00006F000000}"/>
    <cellStyle name="20% - Акцент4 2 3" xfId="134" xr:uid="{00000000-0005-0000-0000-000070000000}"/>
    <cellStyle name="20% - Акцент4 2 3 2" xfId="338" xr:uid="{00000000-0005-0000-0000-000071000000}"/>
    <cellStyle name="20% - Акцент4 2 3 2 2" xfId="661" xr:uid="{00000000-0005-0000-0000-000072000000}"/>
    <cellStyle name="20% - Акцент4 2 3 3" xfId="468" xr:uid="{00000000-0005-0000-0000-000073000000}"/>
    <cellStyle name="20% - Акцент4 2 4" xfId="176" xr:uid="{00000000-0005-0000-0000-000074000000}"/>
    <cellStyle name="20% - Акцент4 2 4 2" xfId="504" xr:uid="{00000000-0005-0000-0000-000075000000}"/>
    <cellStyle name="20% - Акцент4 2 5" xfId="225" xr:uid="{00000000-0005-0000-0000-000076000000}"/>
    <cellStyle name="20% - Акцент4 2 5 2" xfId="552" xr:uid="{00000000-0005-0000-0000-000077000000}"/>
    <cellStyle name="20% - Акцент4 2 6" xfId="375" xr:uid="{00000000-0005-0000-0000-000078000000}"/>
    <cellStyle name="20% - Акцент4 2 6 2" xfId="698" xr:uid="{00000000-0005-0000-0000-000079000000}"/>
    <cellStyle name="20% - Акцент4 2 7" xfId="437" xr:uid="{00000000-0005-0000-0000-00007A000000}"/>
    <cellStyle name="20% - Акцент4 3" xfId="161" xr:uid="{00000000-0005-0000-0000-00007B000000}"/>
    <cellStyle name="20% - Акцент4 3 2" xfId="292" xr:uid="{00000000-0005-0000-0000-00007C000000}"/>
    <cellStyle name="20% - Акцент4 3 2 2" xfId="617" xr:uid="{00000000-0005-0000-0000-00007D000000}"/>
    <cellStyle name="20% - Акцент4 3 3" xfId="239" xr:uid="{00000000-0005-0000-0000-00007E000000}"/>
    <cellStyle name="20% - Акцент4 3 3 2" xfId="566" xr:uid="{00000000-0005-0000-0000-00007F000000}"/>
    <cellStyle name="20% - Акцент4 3 4" xfId="495" xr:uid="{00000000-0005-0000-0000-000080000000}"/>
    <cellStyle name="20% - Акцент4 4" xfId="254" xr:uid="{00000000-0005-0000-0000-000081000000}"/>
    <cellStyle name="20% - Акцент4 4 2" xfId="581" xr:uid="{00000000-0005-0000-0000-000082000000}"/>
    <cellStyle name="20% - Акцент4 5" xfId="308" xr:uid="{00000000-0005-0000-0000-000083000000}"/>
    <cellStyle name="20% - Акцент4 5 2" xfId="633" xr:uid="{00000000-0005-0000-0000-000084000000}"/>
    <cellStyle name="20% - Акцент4 6" xfId="323" xr:uid="{00000000-0005-0000-0000-000085000000}"/>
    <cellStyle name="20% - Акцент4 6 2" xfId="647" xr:uid="{00000000-0005-0000-0000-000086000000}"/>
    <cellStyle name="20% - Акцент4 7" xfId="205" xr:uid="{00000000-0005-0000-0000-000087000000}"/>
    <cellStyle name="20% - Акцент4 7 2" xfId="532" xr:uid="{00000000-0005-0000-0000-000088000000}"/>
    <cellStyle name="20% - Акцент4 8" xfId="361" xr:uid="{00000000-0005-0000-0000-000089000000}"/>
    <cellStyle name="20% - Акцент4 8 2" xfId="684" xr:uid="{00000000-0005-0000-0000-00008A000000}"/>
    <cellStyle name="20% - Акцент4 9" xfId="421" xr:uid="{00000000-0005-0000-0000-00008B000000}"/>
    <cellStyle name="20% - Акцент5 10" xfId="760" xr:uid="{00000000-0005-0000-0000-00008C000000}"/>
    <cellStyle name="20% - Акцент5 11" xfId="66" xr:uid="{00000000-0005-0000-0000-00008D000000}"/>
    <cellStyle name="20% - Акцент5 2" xfId="85" xr:uid="{00000000-0005-0000-0000-00008E000000}"/>
    <cellStyle name="20% - Акцент5 2 2" xfId="94" xr:uid="{00000000-0005-0000-0000-00008F000000}"/>
    <cellStyle name="20% - Акцент5 2 2 2" xfId="280" xr:uid="{00000000-0005-0000-0000-000090000000}"/>
    <cellStyle name="20% - Акцент5 2 2 2 2" xfId="605" xr:uid="{00000000-0005-0000-0000-000091000000}"/>
    <cellStyle name="20% - Акцент5 2 2 3" xfId="447" xr:uid="{00000000-0005-0000-0000-000092000000}"/>
    <cellStyle name="20% - Акцент5 2 3" xfId="135" xr:uid="{00000000-0005-0000-0000-000093000000}"/>
    <cellStyle name="20% - Акцент5 2 3 2" xfId="339" xr:uid="{00000000-0005-0000-0000-000094000000}"/>
    <cellStyle name="20% - Акцент5 2 3 2 2" xfId="662" xr:uid="{00000000-0005-0000-0000-000095000000}"/>
    <cellStyle name="20% - Акцент5 2 3 3" xfId="469" xr:uid="{00000000-0005-0000-0000-000096000000}"/>
    <cellStyle name="20% - Акцент5 2 4" xfId="177" xr:uid="{00000000-0005-0000-0000-000097000000}"/>
    <cellStyle name="20% - Акцент5 2 4 2" xfId="505" xr:uid="{00000000-0005-0000-0000-000098000000}"/>
    <cellStyle name="20% - Акцент5 2 5" xfId="227" xr:uid="{00000000-0005-0000-0000-000099000000}"/>
    <cellStyle name="20% - Акцент5 2 5 2" xfId="554" xr:uid="{00000000-0005-0000-0000-00009A000000}"/>
    <cellStyle name="20% - Акцент5 2 6" xfId="376" xr:uid="{00000000-0005-0000-0000-00009B000000}"/>
    <cellStyle name="20% - Акцент5 2 6 2" xfId="699" xr:uid="{00000000-0005-0000-0000-00009C000000}"/>
    <cellStyle name="20% - Акцент5 2 7" xfId="439" xr:uid="{00000000-0005-0000-0000-00009D000000}"/>
    <cellStyle name="20% - Акцент5 3" xfId="163" xr:uid="{00000000-0005-0000-0000-00009E000000}"/>
    <cellStyle name="20% - Акцент5 3 2" xfId="294" xr:uid="{00000000-0005-0000-0000-00009F000000}"/>
    <cellStyle name="20% - Акцент5 3 2 2" xfId="619" xr:uid="{00000000-0005-0000-0000-0000A0000000}"/>
    <cellStyle name="20% - Акцент5 3 3" xfId="241" xr:uid="{00000000-0005-0000-0000-0000A1000000}"/>
    <cellStyle name="20% - Акцент5 3 3 2" xfId="568" xr:uid="{00000000-0005-0000-0000-0000A2000000}"/>
    <cellStyle name="20% - Акцент5 3 4" xfId="497" xr:uid="{00000000-0005-0000-0000-0000A3000000}"/>
    <cellStyle name="20% - Акцент5 4" xfId="256" xr:uid="{00000000-0005-0000-0000-0000A4000000}"/>
    <cellStyle name="20% - Акцент5 4 2" xfId="583" xr:uid="{00000000-0005-0000-0000-0000A5000000}"/>
    <cellStyle name="20% - Акцент5 5" xfId="310" xr:uid="{00000000-0005-0000-0000-0000A6000000}"/>
    <cellStyle name="20% - Акцент5 5 2" xfId="635" xr:uid="{00000000-0005-0000-0000-0000A7000000}"/>
    <cellStyle name="20% - Акцент5 6" xfId="325" xr:uid="{00000000-0005-0000-0000-0000A8000000}"/>
    <cellStyle name="20% - Акцент5 6 2" xfId="649" xr:uid="{00000000-0005-0000-0000-0000A9000000}"/>
    <cellStyle name="20% - Акцент5 7" xfId="207" xr:uid="{00000000-0005-0000-0000-0000AA000000}"/>
    <cellStyle name="20% - Акцент5 7 2" xfId="534" xr:uid="{00000000-0005-0000-0000-0000AB000000}"/>
    <cellStyle name="20% - Акцент5 8" xfId="363" xr:uid="{00000000-0005-0000-0000-0000AC000000}"/>
    <cellStyle name="20% - Акцент5 8 2" xfId="686" xr:uid="{00000000-0005-0000-0000-0000AD000000}"/>
    <cellStyle name="20% - Акцент5 9" xfId="423" xr:uid="{00000000-0005-0000-0000-0000AE000000}"/>
    <cellStyle name="20% - Акцент6 10" xfId="764" xr:uid="{00000000-0005-0000-0000-0000AF000000}"/>
    <cellStyle name="20% - Акцент6 11" xfId="70" xr:uid="{00000000-0005-0000-0000-0000B0000000}"/>
    <cellStyle name="20% - Акцент6 2" xfId="87" xr:uid="{00000000-0005-0000-0000-0000B1000000}"/>
    <cellStyle name="20% - Акцент6 2 2" xfId="95" xr:uid="{00000000-0005-0000-0000-0000B2000000}"/>
    <cellStyle name="20% - Акцент6 2 2 2" xfId="282" xr:uid="{00000000-0005-0000-0000-0000B3000000}"/>
    <cellStyle name="20% - Акцент6 2 2 2 2" xfId="607" xr:uid="{00000000-0005-0000-0000-0000B4000000}"/>
    <cellStyle name="20% - Акцент6 2 2 3" xfId="448" xr:uid="{00000000-0005-0000-0000-0000B5000000}"/>
    <cellStyle name="20% - Акцент6 2 3" xfId="136" xr:uid="{00000000-0005-0000-0000-0000B6000000}"/>
    <cellStyle name="20% - Акцент6 2 3 2" xfId="340" xr:uid="{00000000-0005-0000-0000-0000B7000000}"/>
    <cellStyle name="20% - Акцент6 2 3 2 2" xfId="663" xr:uid="{00000000-0005-0000-0000-0000B8000000}"/>
    <cellStyle name="20% - Акцент6 2 3 3" xfId="470" xr:uid="{00000000-0005-0000-0000-0000B9000000}"/>
    <cellStyle name="20% - Акцент6 2 4" xfId="178" xr:uid="{00000000-0005-0000-0000-0000BA000000}"/>
    <cellStyle name="20% - Акцент6 2 4 2" xfId="506" xr:uid="{00000000-0005-0000-0000-0000BB000000}"/>
    <cellStyle name="20% - Акцент6 2 5" xfId="229" xr:uid="{00000000-0005-0000-0000-0000BC000000}"/>
    <cellStyle name="20% - Акцент6 2 5 2" xfId="556" xr:uid="{00000000-0005-0000-0000-0000BD000000}"/>
    <cellStyle name="20% - Акцент6 2 6" xfId="377" xr:uid="{00000000-0005-0000-0000-0000BE000000}"/>
    <cellStyle name="20% - Акцент6 2 6 2" xfId="700" xr:uid="{00000000-0005-0000-0000-0000BF000000}"/>
    <cellStyle name="20% - Акцент6 2 7" xfId="441" xr:uid="{00000000-0005-0000-0000-0000C0000000}"/>
    <cellStyle name="20% - Акцент6 3" xfId="165" xr:uid="{00000000-0005-0000-0000-0000C1000000}"/>
    <cellStyle name="20% - Акцент6 3 2" xfId="296" xr:uid="{00000000-0005-0000-0000-0000C2000000}"/>
    <cellStyle name="20% - Акцент6 3 2 2" xfId="621" xr:uid="{00000000-0005-0000-0000-0000C3000000}"/>
    <cellStyle name="20% - Акцент6 3 3" xfId="243" xr:uid="{00000000-0005-0000-0000-0000C4000000}"/>
    <cellStyle name="20% - Акцент6 3 3 2" xfId="570" xr:uid="{00000000-0005-0000-0000-0000C5000000}"/>
    <cellStyle name="20% - Акцент6 3 4" xfId="499" xr:uid="{00000000-0005-0000-0000-0000C6000000}"/>
    <cellStyle name="20% - Акцент6 4" xfId="258" xr:uid="{00000000-0005-0000-0000-0000C7000000}"/>
    <cellStyle name="20% - Акцент6 4 2" xfId="585" xr:uid="{00000000-0005-0000-0000-0000C8000000}"/>
    <cellStyle name="20% - Акцент6 5" xfId="312" xr:uid="{00000000-0005-0000-0000-0000C9000000}"/>
    <cellStyle name="20% - Акцент6 5 2" xfId="637" xr:uid="{00000000-0005-0000-0000-0000CA000000}"/>
    <cellStyle name="20% - Акцент6 6" xfId="327" xr:uid="{00000000-0005-0000-0000-0000CB000000}"/>
    <cellStyle name="20% - Акцент6 6 2" xfId="651" xr:uid="{00000000-0005-0000-0000-0000CC000000}"/>
    <cellStyle name="20% - Акцент6 7" xfId="209" xr:uid="{00000000-0005-0000-0000-0000CD000000}"/>
    <cellStyle name="20% - Акцент6 7 2" xfId="536" xr:uid="{00000000-0005-0000-0000-0000CE000000}"/>
    <cellStyle name="20% - Акцент6 8" xfId="365" xr:uid="{00000000-0005-0000-0000-0000CF000000}"/>
    <cellStyle name="20% - Акцент6 8 2" xfId="688" xr:uid="{00000000-0005-0000-0000-0000D0000000}"/>
    <cellStyle name="20% - Акцент6 9" xfId="425" xr:uid="{00000000-0005-0000-0000-0000D1000000}"/>
    <cellStyle name="40% - Акцент1 10" xfId="745" xr:uid="{00000000-0005-0000-0000-0000D2000000}"/>
    <cellStyle name="40% - Акцент1 11" xfId="51" xr:uid="{00000000-0005-0000-0000-0000D3000000}"/>
    <cellStyle name="40% - Акцент1 2" xfId="78" xr:uid="{00000000-0005-0000-0000-0000D4000000}"/>
    <cellStyle name="40% - Акцент1 2 2" xfId="96" xr:uid="{00000000-0005-0000-0000-0000D5000000}"/>
    <cellStyle name="40% - Акцент1 2 2 2" xfId="273" xr:uid="{00000000-0005-0000-0000-0000D6000000}"/>
    <cellStyle name="40% - Акцент1 2 2 2 2" xfId="598" xr:uid="{00000000-0005-0000-0000-0000D7000000}"/>
    <cellStyle name="40% - Акцент1 2 2 3" xfId="449" xr:uid="{00000000-0005-0000-0000-0000D8000000}"/>
    <cellStyle name="40% - Акцент1 2 3" xfId="137" xr:uid="{00000000-0005-0000-0000-0000D9000000}"/>
    <cellStyle name="40% - Акцент1 2 3 2" xfId="341" xr:uid="{00000000-0005-0000-0000-0000DA000000}"/>
    <cellStyle name="40% - Акцент1 2 3 2 2" xfId="664" xr:uid="{00000000-0005-0000-0000-0000DB000000}"/>
    <cellStyle name="40% - Акцент1 2 3 3" xfId="471" xr:uid="{00000000-0005-0000-0000-0000DC000000}"/>
    <cellStyle name="40% - Акцент1 2 4" xfId="179" xr:uid="{00000000-0005-0000-0000-0000DD000000}"/>
    <cellStyle name="40% - Акцент1 2 4 2" xfId="507" xr:uid="{00000000-0005-0000-0000-0000DE000000}"/>
    <cellStyle name="40% - Акцент1 2 5" xfId="220" xr:uid="{00000000-0005-0000-0000-0000DF000000}"/>
    <cellStyle name="40% - Акцент1 2 5 2" xfId="547" xr:uid="{00000000-0005-0000-0000-0000E0000000}"/>
    <cellStyle name="40% - Акцент1 2 6" xfId="378" xr:uid="{00000000-0005-0000-0000-0000E1000000}"/>
    <cellStyle name="40% - Акцент1 2 6 2" xfId="701" xr:uid="{00000000-0005-0000-0000-0000E2000000}"/>
    <cellStyle name="40% - Акцент1 2 7" xfId="432" xr:uid="{00000000-0005-0000-0000-0000E3000000}"/>
    <cellStyle name="40% - Акцент1 3" xfId="156" xr:uid="{00000000-0005-0000-0000-0000E4000000}"/>
    <cellStyle name="40% - Акцент1 3 2" xfId="287" xr:uid="{00000000-0005-0000-0000-0000E5000000}"/>
    <cellStyle name="40% - Акцент1 3 2 2" xfId="612" xr:uid="{00000000-0005-0000-0000-0000E6000000}"/>
    <cellStyle name="40% - Акцент1 3 3" xfId="234" xr:uid="{00000000-0005-0000-0000-0000E7000000}"/>
    <cellStyle name="40% - Акцент1 3 3 2" xfId="561" xr:uid="{00000000-0005-0000-0000-0000E8000000}"/>
    <cellStyle name="40% - Акцент1 3 4" xfId="490" xr:uid="{00000000-0005-0000-0000-0000E9000000}"/>
    <cellStyle name="40% - Акцент1 4" xfId="249" xr:uid="{00000000-0005-0000-0000-0000EA000000}"/>
    <cellStyle name="40% - Акцент1 4 2" xfId="576" xr:uid="{00000000-0005-0000-0000-0000EB000000}"/>
    <cellStyle name="40% - Акцент1 5" xfId="303" xr:uid="{00000000-0005-0000-0000-0000EC000000}"/>
    <cellStyle name="40% - Акцент1 5 2" xfId="628" xr:uid="{00000000-0005-0000-0000-0000ED000000}"/>
    <cellStyle name="40% - Акцент1 6" xfId="318" xr:uid="{00000000-0005-0000-0000-0000EE000000}"/>
    <cellStyle name="40% - Акцент1 6 2" xfId="642" xr:uid="{00000000-0005-0000-0000-0000EF000000}"/>
    <cellStyle name="40% - Акцент1 7" xfId="200" xr:uid="{00000000-0005-0000-0000-0000F0000000}"/>
    <cellStyle name="40% - Акцент1 7 2" xfId="527" xr:uid="{00000000-0005-0000-0000-0000F1000000}"/>
    <cellStyle name="40% - Акцент1 8" xfId="356" xr:uid="{00000000-0005-0000-0000-0000F2000000}"/>
    <cellStyle name="40% - Акцент1 8 2" xfId="679" xr:uid="{00000000-0005-0000-0000-0000F3000000}"/>
    <cellStyle name="40% - Акцент1 9" xfId="416" xr:uid="{00000000-0005-0000-0000-0000F4000000}"/>
    <cellStyle name="40% - Акцент2 10" xfId="749" xr:uid="{00000000-0005-0000-0000-0000F5000000}"/>
    <cellStyle name="40% - Акцент2 11" xfId="55" xr:uid="{00000000-0005-0000-0000-0000F6000000}"/>
    <cellStyle name="40% - Акцент2 2" xfId="80" xr:uid="{00000000-0005-0000-0000-0000F7000000}"/>
    <cellStyle name="40% - Акцент2 2 2" xfId="97" xr:uid="{00000000-0005-0000-0000-0000F8000000}"/>
    <cellStyle name="40% - Акцент2 2 2 2" xfId="275" xr:uid="{00000000-0005-0000-0000-0000F9000000}"/>
    <cellStyle name="40% - Акцент2 2 2 2 2" xfId="600" xr:uid="{00000000-0005-0000-0000-0000FA000000}"/>
    <cellStyle name="40% - Акцент2 2 2 3" xfId="450" xr:uid="{00000000-0005-0000-0000-0000FB000000}"/>
    <cellStyle name="40% - Акцент2 2 3" xfId="138" xr:uid="{00000000-0005-0000-0000-0000FC000000}"/>
    <cellStyle name="40% - Акцент2 2 3 2" xfId="342" xr:uid="{00000000-0005-0000-0000-0000FD000000}"/>
    <cellStyle name="40% - Акцент2 2 3 2 2" xfId="665" xr:uid="{00000000-0005-0000-0000-0000FE000000}"/>
    <cellStyle name="40% - Акцент2 2 3 3" xfId="472" xr:uid="{00000000-0005-0000-0000-0000FF000000}"/>
    <cellStyle name="40% - Акцент2 2 4" xfId="180" xr:uid="{00000000-0005-0000-0000-000000010000}"/>
    <cellStyle name="40% - Акцент2 2 4 2" xfId="508" xr:uid="{00000000-0005-0000-0000-000001010000}"/>
    <cellStyle name="40% - Акцент2 2 5" xfId="222" xr:uid="{00000000-0005-0000-0000-000002010000}"/>
    <cellStyle name="40% - Акцент2 2 5 2" xfId="549" xr:uid="{00000000-0005-0000-0000-000003010000}"/>
    <cellStyle name="40% - Акцент2 2 6" xfId="379" xr:uid="{00000000-0005-0000-0000-000004010000}"/>
    <cellStyle name="40% - Акцент2 2 6 2" xfId="702" xr:uid="{00000000-0005-0000-0000-000005010000}"/>
    <cellStyle name="40% - Акцент2 2 7" xfId="434" xr:uid="{00000000-0005-0000-0000-000006010000}"/>
    <cellStyle name="40% - Акцент2 3" xfId="158" xr:uid="{00000000-0005-0000-0000-000007010000}"/>
    <cellStyle name="40% - Акцент2 3 2" xfId="289" xr:uid="{00000000-0005-0000-0000-000008010000}"/>
    <cellStyle name="40% - Акцент2 3 2 2" xfId="614" xr:uid="{00000000-0005-0000-0000-000009010000}"/>
    <cellStyle name="40% - Акцент2 3 3" xfId="236" xr:uid="{00000000-0005-0000-0000-00000A010000}"/>
    <cellStyle name="40% - Акцент2 3 3 2" xfId="563" xr:uid="{00000000-0005-0000-0000-00000B010000}"/>
    <cellStyle name="40% - Акцент2 3 4" xfId="492" xr:uid="{00000000-0005-0000-0000-00000C010000}"/>
    <cellStyle name="40% - Акцент2 4" xfId="251" xr:uid="{00000000-0005-0000-0000-00000D010000}"/>
    <cellStyle name="40% - Акцент2 4 2" xfId="578" xr:uid="{00000000-0005-0000-0000-00000E010000}"/>
    <cellStyle name="40% - Акцент2 5" xfId="305" xr:uid="{00000000-0005-0000-0000-00000F010000}"/>
    <cellStyle name="40% - Акцент2 5 2" xfId="630" xr:uid="{00000000-0005-0000-0000-000010010000}"/>
    <cellStyle name="40% - Акцент2 6" xfId="320" xr:uid="{00000000-0005-0000-0000-000011010000}"/>
    <cellStyle name="40% - Акцент2 6 2" xfId="644" xr:uid="{00000000-0005-0000-0000-000012010000}"/>
    <cellStyle name="40% - Акцент2 7" xfId="202" xr:uid="{00000000-0005-0000-0000-000013010000}"/>
    <cellStyle name="40% - Акцент2 7 2" xfId="529" xr:uid="{00000000-0005-0000-0000-000014010000}"/>
    <cellStyle name="40% - Акцент2 8" xfId="358" xr:uid="{00000000-0005-0000-0000-000015010000}"/>
    <cellStyle name="40% - Акцент2 8 2" xfId="681" xr:uid="{00000000-0005-0000-0000-000016010000}"/>
    <cellStyle name="40% - Акцент2 9" xfId="418" xr:uid="{00000000-0005-0000-0000-000017010000}"/>
    <cellStyle name="40% - Акцент3 10" xfId="753" xr:uid="{00000000-0005-0000-0000-000018010000}"/>
    <cellStyle name="40% - Акцент3 11" xfId="59" xr:uid="{00000000-0005-0000-0000-000019010000}"/>
    <cellStyle name="40% - Акцент3 2" xfId="82" xr:uid="{00000000-0005-0000-0000-00001A010000}"/>
    <cellStyle name="40% - Акцент3 2 2" xfId="98" xr:uid="{00000000-0005-0000-0000-00001B010000}"/>
    <cellStyle name="40% - Акцент3 2 2 2" xfId="277" xr:uid="{00000000-0005-0000-0000-00001C010000}"/>
    <cellStyle name="40% - Акцент3 2 2 2 2" xfId="602" xr:uid="{00000000-0005-0000-0000-00001D010000}"/>
    <cellStyle name="40% - Акцент3 2 2 3" xfId="451" xr:uid="{00000000-0005-0000-0000-00001E010000}"/>
    <cellStyle name="40% - Акцент3 2 3" xfId="139" xr:uid="{00000000-0005-0000-0000-00001F010000}"/>
    <cellStyle name="40% - Акцент3 2 3 2" xfId="343" xr:uid="{00000000-0005-0000-0000-000020010000}"/>
    <cellStyle name="40% - Акцент3 2 3 2 2" xfId="666" xr:uid="{00000000-0005-0000-0000-000021010000}"/>
    <cellStyle name="40% - Акцент3 2 3 3" xfId="473" xr:uid="{00000000-0005-0000-0000-000022010000}"/>
    <cellStyle name="40% - Акцент3 2 4" xfId="181" xr:uid="{00000000-0005-0000-0000-000023010000}"/>
    <cellStyle name="40% - Акцент3 2 4 2" xfId="509" xr:uid="{00000000-0005-0000-0000-000024010000}"/>
    <cellStyle name="40% - Акцент3 2 5" xfId="224" xr:uid="{00000000-0005-0000-0000-000025010000}"/>
    <cellStyle name="40% - Акцент3 2 5 2" xfId="551" xr:uid="{00000000-0005-0000-0000-000026010000}"/>
    <cellStyle name="40% - Акцент3 2 6" xfId="380" xr:uid="{00000000-0005-0000-0000-000027010000}"/>
    <cellStyle name="40% - Акцент3 2 6 2" xfId="703" xr:uid="{00000000-0005-0000-0000-000028010000}"/>
    <cellStyle name="40% - Акцент3 2 7" xfId="436" xr:uid="{00000000-0005-0000-0000-000029010000}"/>
    <cellStyle name="40% - Акцент3 3" xfId="160" xr:uid="{00000000-0005-0000-0000-00002A010000}"/>
    <cellStyle name="40% - Акцент3 3 2" xfId="291" xr:uid="{00000000-0005-0000-0000-00002B010000}"/>
    <cellStyle name="40% - Акцент3 3 2 2" xfId="616" xr:uid="{00000000-0005-0000-0000-00002C010000}"/>
    <cellStyle name="40% - Акцент3 3 3" xfId="238" xr:uid="{00000000-0005-0000-0000-00002D010000}"/>
    <cellStyle name="40% - Акцент3 3 3 2" xfId="565" xr:uid="{00000000-0005-0000-0000-00002E010000}"/>
    <cellStyle name="40% - Акцент3 3 4" xfId="494" xr:uid="{00000000-0005-0000-0000-00002F010000}"/>
    <cellStyle name="40% - Акцент3 4" xfId="253" xr:uid="{00000000-0005-0000-0000-000030010000}"/>
    <cellStyle name="40% - Акцент3 4 2" xfId="580" xr:uid="{00000000-0005-0000-0000-000031010000}"/>
    <cellStyle name="40% - Акцент3 5" xfId="307" xr:uid="{00000000-0005-0000-0000-000032010000}"/>
    <cellStyle name="40% - Акцент3 5 2" xfId="632" xr:uid="{00000000-0005-0000-0000-000033010000}"/>
    <cellStyle name="40% - Акцент3 6" xfId="322" xr:uid="{00000000-0005-0000-0000-000034010000}"/>
    <cellStyle name="40% - Акцент3 6 2" xfId="646" xr:uid="{00000000-0005-0000-0000-000035010000}"/>
    <cellStyle name="40% - Акцент3 7" xfId="204" xr:uid="{00000000-0005-0000-0000-000036010000}"/>
    <cellStyle name="40% - Акцент3 7 2" xfId="531" xr:uid="{00000000-0005-0000-0000-000037010000}"/>
    <cellStyle name="40% - Акцент3 8" xfId="360" xr:uid="{00000000-0005-0000-0000-000038010000}"/>
    <cellStyle name="40% - Акцент3 8 2" xfId="683" xr:uid="{00000000-0005-0000-0000-000039010000}"/>
    <cellStyle name="40% - Акцент3 9" xfId="420" xr:uid="{00000000-0005-0000-0000-00003A010000}"/>
    <cellStyle name="40% - Акцент4 10" xfId="757" xr:uid="{00000000-0005-0000-0000-00003B010000}"/>
    <cellStyle name="40% - Акцент4 11" xfId="63" xr:uid="{00000000-0005-0000-0000-00003C010000}"/>
    <cellStyle name="40% - Акцент4 2" xfId="84" xr:uid="{00000000-0005-0000-0000-00003D010000}"/>
    <cellStyle name="40% - Акцент4 2 2" xfId="99" xr:uid="{00000000-0005-0000-0000-00003E010000}"/>
    <cellStyle name="40% - Акцент4 2 2 2" xfId="279" xr:uid="{00000000-0005-0000-0000-00003F010000}"/>
    <cellStyle name="40% - Акцент4 2 2 2 2" xfId="604" xr:uid="{00000000-0005-0000-0000-000040010000}"/>
    <cellStyle name="40% - Акцент4 2 2 3" xfId="452" xr:uid="{00000000-0005-0000-0000-000041010000}"/>
    <cellStyle name="40% - Акцент4 2 3" xfId="140" xr:uid="{00000000-0005-0000-0000-000042010000}"/>
    <cellStyle name="40% - Акцент4 2 3 2" xfId="344" xr:uid="{00000000-0005-0000-0000-000043010000}"/>
    <cellStyle name="40% - Акцент4 2 3 2 2" xfId="667" xr:uid="{00000000-0005-0000-0000-000044010000}"/>
    <cellStyle name="40% - Акцент4 2 3 3" xfId="474" xr:uid="{00000000-0005-0000-0000-000045010000}"/>
    <cellStyle name="40% - Акцент4 2 4" xfId="182" xr:uid="{00000000-0005-0000-0000-000046010000}"/>
    <cellStyle name="40% - Акцент4 2 4 2" xfId="510" xr:uid="{00000000-0005-0000-0000-000047010000}"/>
    <cellStyle name="40% - Акцент4 2 5" xfId="226" xr:uid="{00000000-0005-0000-0000-000048010000}"/>
    <cellStyle name="40% - Акцент4 2 5 2" xfId="553" xr:uid="{00000000-0005-0000-0000-000049010000}"/>
    <cellStyle name="40% - Акцент4 2 6" xfId="381" xr:uid="{00000000-0005-0000-0000-00004A010000}"/>
    <cellStyle name="40% - Акцент4 2 6 2" xfId="704" xr:uid="{00000000-0005-0000-0000-00004B010000}"/>
    <cellStyle name="40% - Акцент4 2 7" xfId="438" xr:uid="{00000000-0005-0000-0000-00004C010000}"/>
    <cellStyle name="40% - Акцент4 3" xfId="162" xr:uid="{00000000-0005-0000-0000-00004D010000}"/>
    <cellStyle name="40% - Акцент4 3 2" xfId="293" xr:uid="{00000000-0005-0000-0000-00004E010000}"/>
    <cellStyle name="40% - Акцент4 3 2 2" xfId="618" xr:uid="{00000000-0005-0000-0000-00004F010000}"/>
    <cellStyle name="40% - Акцент4 3 3" xfId="240" xr:uid="{00000000-0005-0000-0000-000050010000}"/>
    <cellStyle name="40% - Акцент4 3 3 2" xfId="567" xr:uid="{00000000-0005-0000-0000-000051010000}"/>
    <cellStyle name="40% - Акцент4 3 4" xfId="496" xr:uid="{00000000-0005-0000-0000-000052010000}"/>
    <cellStyle name="40% - Акцент4 4" xfId="255" xr:uid="{00000000-0005-0000-0000-000053010000}"/>
    <cellStyle name="40% - Акцент4 4 2" xfId="582" xr:uid="{00000000-0005-0000-0000-000054010000}"/>
    <cellStyle name="40% - Акцент4 5" xfId="309" xr:uid="{00000000-0005-0000-0000-000055010000}"/>
    <cellStyle name="40% - Акцент4 5 2" xfId="634" xr:uid="{00000000-0005-0000-0000-000056010000}"/>
    <cellStyle name="40% - Акцент4 6" xfId="324" xr:uid="{00000000-0005-0000-0000-000057010000}"/>
    <cellStyle name="40% - Акцент4 6 2" xfId="648" xr:uid="{00000000-0005-0000-0000-000058010000}"/>
    <cellStyle name="40% - Акцент4 7" xfId="206" xr:uid="{00000000-0005-0000-0000-000059010000}"/>
    <cellStyle name="40% - Акцент4 7 2" xfId="533" xr:uid="{00000000-0005-0000-0000-00005A010000}"/>
    <cellStyle name="40% - Акцент4 8" xfId="362" xr:uid="{00000000-0005-0000-0000-00005B010000}"/>
    <cellStyle name="40% - Акцент4 8 2" xfId="685" xr:uid="{00000000-0005-0000-0000-00005C010000}"/>
    <cellStyle name="40% - Акцент4 9" xfId="422" xr:uid="{00000000-0005-0000-0000-00005D010000}"/>
    <cellStyle name="40% - Акцент5 10" xfId="761" xr:uid="{00000000-0005-0000-0000-00005E010000}"/>
    <cellStyle name="40% - Акцент5 11" xfId="67" xr:uid="{00000000-0005-0000-0000-00005F010000}"/>
    <cellStyle name="40% - Акцент5 2" xfId="86" xr:uid="{00000000-0005-0000-0000-000060010000}"/>
    <cellStyle name="40% - Акцент5 2 2" xfId="100" xr:uid="{00000000-0005-0000-0000-000061010000}"/>
    <cellStyle name="40% - Акцент5 2 2 2" xfId="281" xr:uid="{00000000-0005-0000-0000-000062010000}"/>
    <cellStyle name="40% - Акцент5 2 2 2 2" xfId="606" xr:uid="{00000000-0005-0000-0000-000063010000}"/>
    <cellStyle name="40% - Акцент5 2 2 3" xfId="453" xr:uid="{00000000-0005-0000-0000-000064010000}"/>
    <cellStyle name="40% - Акцент5 2 3" xfId="141" xr:uid="{00000000-0005-0000-0000-000065010000}"/>
    <cellStyle name="40% - Акцент5 2 3 2" xfId="345" xr:uid="{00000000-0005-0000-0000-000066010000}"/>
    <cellStyle name="40% - Акцент5 2 3 2 2" xfId="668" xr:uid="{00000000-0005-0000-0000-000067010000}"/>
    <cellStyle name="40% - Акцент5 2 3 3" xfId="475" xr:uid="{00000000-0005-0000-0000-000068010000}"/>
    <cellStyle name="40% - Акцент5 2 4" xfId="183" xr:uid="{00000000-0005-0000-0000-000069010000}"/>
    <cellStyle name="40% - Акцент5 2 4 2" xfId="511" xr:uid="{00000000-0005-0000-0000-00006A010000}"/>
    <cellStyle name="40% - Акцент5 2 5" xfId="228" xr:uid="{00000000-0005-0000-0000-00006B010000}"/>
    <cellStyle name="40% - Акцент5 2 5 2" xfId="555" xr:uid="{00000000-0005-0000-0000-00006C010000}"/>
    <cellStyle name="40% - Акцент5 2 6" xfId="382" xr:uid="{00000000-0005-0000-0000-00006D010000}"/>
    <cellStyle name="40% - Акцент5 2 6 2" xfId="705" xr:uid="{00000000-0005-0000-0000-00006E010000}"/>
    <cellStyle name="40% - Акцент5 2 7" xfId="440" xr:uid="{00000000-0005-0000-0000-00006F010000}"/>
    <cellStyle name="40% - Акцент5 3" xfId="164" xr:uid="{00000000-0005-0000-0000-000070010000}"/>
    <cellStyle name="40% - Акцент5 3 2" xfId="295" xr:uid="{00000000-0005-0000-0000-000071010000}"/>
    <cellStyle name="40% - Акцент5 3 2 2" xfId="620" xr:uid="{00000000-0005-0000-0000-000072010000}"/>
    <cellStyle name="40% - Акцент5 3 3" xfId="242" xr:uid="{00000000-0005-0000-0000-000073010000}"/>
    <cellStyle name="40% - Акцент5 3 3 2" xfId="569" xr:uid="{00000000-0005-0000-0000-000074010000}"/>
    <cellStyle name="40% - Акцент5 3 4" xfId="498" xr:uid="{00000000-0005-0000-0000-000075010000}"/>
    <cellStyle name="40% - Акцент5 4" xfId="257" xr:uid="{00000000-0005-0000-0000-000076010000}"/>
    <cellStyle name="40% - Акцент5 4 2" xfId="584" xr:uid="{00000000-0005-0000-0000-000077010000}"/>
    <cellStyle name="40% - Акцент5 5" xfId="311" xr:uid="{00000000-0005-0000-0000-000078010000}"/>
    <cellStyle name="40% - Акцент5 5 2" xfId="636" xr:uid="{00000000-0005-0000-0000-000079010000}"/>
    <cellStyle name="40% - Акцент5 6" xfId="326" xr:uid="{00000000-0005-0000-0000-00007A010000}"/>
    <cellStyle name="40% - Акцент5 6 2" xfId="650" xr:uid="{00000000-0005-0000-0000-00007B010000}"/>
    <cellStyle name="40% - Акцент5 7" xfId="208" xr:uid="{00000000-0005-0000-0000-00007C010000}"/>
    <cellStyle name="40% - Акцент5 7 2" xfId="535" xr:uid="{00000000-0005-0000-0000-00007D010000}"/>
    <cellStyle name="40% - Акцент5 8" xfId="364" xr:uid="{00000000-0005-0000-0000-00007E010000}"/>
    <cellStyle name="40% - Акцент5 8 2" xfId="687" xr:uid="{00000000-0005-0000-0000-00007F010000}"/>
    <cellStyle name="40% - Акцент5 9" xfId="424" xr:uid="{00000000-0005-0000-0000-000080010000}"/>
    <cellStyle name="40% - Акцент6 10" xfId="765" xr:uid="{00000000-0005-0000-0000-000081010000}"/>
    <cellStyle name="40% - Акцент6 11" xfId="71" xr:uid="{00000000-0005-0000-0000-000082010000}"/>
    <cellStyle name="40% - Акцент6 2" xfId="88" xr:uid="{00000000-0005-0000-0000-000083010000}"/>
    <cellStyle name="40% - Акцент6 2 2" xfId="101" xr:uid="{00000000-0005-0000-0000-000084010000}"/>
    <cellStyle name="40% - Акцент6 2 2 2" xfId="283" xr:uid="{00000000-0005-0000-0000-000085010000}"/>
    <cellStyle name="40% - Акцент6 2 2 2 2" xfId="608" xr:uid="{00000000-0005-0000-0000-000086010000}"/>
    <cellStyle name="40% - Акцент6 2 2 3" xfId="454" xr:uid="{00000000-0005-0000-0000-000087010000}"/>
    <cellStyle name="40% - Акцент6 2 3" xfId="142" xr:uid="{00000000-0005-0000-0000-000088010000}"/>
    <cellStyle name="40% - Акцент6 2 3 2" xfId="346" xr:uid="{00000000-0005-0000-0000-000089010000}"/>
    <cellStyle name="40% - Акцент6 2 3 2 2" xfId="669" xr:uid="{00000000-0005-0000-0000-00008A010000}"/>
    <cellStyle name="40% - Акцент6 2 3 3" xfId="476" xr:uid="{00000000-0005-0000-0000-00008B010000}"/>
    <cellStyle name="40% - Акцент6 2 4" xfId="184" xr:uid="{00000000-0005-0000-0000-00008C010000}"/>
    <cellStyle name="40% - Акцент6 2 4 2" xfId="512" xr:uid="{00000000-0005-0000-0000-00008D010000}"/>
    <cellStyle name="40% - Акцент6 2 5" xfId="230" xr:uid="{00000000-0005-0000-0000-00008E010000}"/>
    <cellStyle name="40% - Акцент6 2 5 2" xfId="557" xr:uid="{00000000-0005-0000-0000-00008F010000}"/>
    <cellStyle name="40% - Акцент6 2 6" xfId="383" xr:uid="{00000000-0005-0000-0000-000090010000}"/>
    <cellStyle name="40% - Акцент6 2 6 2" xfId="706" xr:uid="{00000000-0005-0000-0000-000091010000}"/>
    <cellStyle name="40% - Акцент6 2 7" xfId="442" xr:uid="{00000000-0005-0000-0000-000092010000}"/>
    <cellStyle name="40% - Акцент6 3" xfId="166" xr:uid="{00000000-0005-0000-0000-000093010000}"/>
    <cellStyle name="40% - Акцент6 3 2" xfId="297" xr:uid="{00000000-0005-0000-0000-000094010000}"/>
    <cellStyle name="40% - Акцент6 3 2 2" xfId="622" xr:uid="{00000000-0005-0000-0000-000095010000}"/>
    <cellStyle name="40% - Акцент6 3 3" xfId="244" xr:uid="{00000000-0005-0000-0000-000096010000}"/>
    <cellStyle name="40% - Акцент6 3 3 2" xfId="571" xr:uid="{00000000-0005-0000-0000-000097010000}"/>
    <cellStyle name="40% - Акцент6 3 4" xfId="500" xr:uid="{00000000-0005-0000-0000-000098010000}"/>
    <cellStyle name="40% - Акцент6 4" xfId="259" xr:uid="{00000000-0005-0000-0000-000099010000}"/>
    <cellStyle name="40% - Акцент6 4 2" xfId="586" xr:uid="{00000000-0005-0000-0000-00009A010000}"/>
    <cellStyle name="40% - Акцент6 5" xfId="313" xr:uid="{00000000-0005-0000-0000-00009B010000}"/>
    <cellStyle name="40% - Акцент6 5 2" xfId="638" xr:uid="{00000000-0005-0000-0000-00009C010000}"/>
    <cellStyle name="40% - Акцент6 6" xfId="328" xr:uid="{00000000-0005-0000-0000-00009D010000}"/>
    <cellStyle name="40% - Акцент6 6 2" xfId="652" xr:uid="{00000000-0005-0000-0000-00009E010000}"/>
    <cellStyle name="40% - Акцент6 7" xfId="210" xr:uid="{00000000-0005-0000-0000-00009F010000}"/>
    <cellStyle name="40% - Акцент6 7 2" xfId="537" xr:uid="{00000000-0005-0000-0000-0000A0010000}"/>
    <cellStyle name="40% - Акцент6 8" xfId="366" xr:uid="{00000000-0005-0000-0000-0000A1010000}"/>
    <cellStyle name="40% - Акцент6 8 2" xfId="689" xr:uid="{00000000-0005-0000-0000-0000A2010000}"/>
    <cellStyle name="40% - Акцент6 9" xfId="426" xr:uid="{00000000-0005-0000-0000-0000A3010000}"/>
    <cellStyle name="60% - Акцент1 2" xfId="746" xr:uid="{00000000-0005-0000-0000-0000A4010000}"/>
    <cellStyle name="60% - Акцент1 3" xfId="52" xr:uid="{00000000-0005-0000-0000-0000A5010000}"/>
    <cellStyle name="60% - Акцент2 2" xfId="750" xr:uid="{00000000-0005-0000-0000-0000A6010000}"/>
    <cellStyle name="60% - Акцент2 3" xfId="56" xr:uid="{00000000-0005-0000-0000-0000A7010000}"/>
    <cellStyle name="60% - Акцент3 2" xfId="754" xr:uid="{00000000-0005-0000-0000-0000A8010000}"/>
    <cellStyle name="60% - Акцент3 3" xfId="60" xr:uid="{00000000-0005-0000-0000-0000A9010000}"/>
    <cellStyle name="60% - Акцент4 2" xfId="758" xr:uid="{00000000-0005-0000-0000-0000AA010000}"/>
    <cellStyle name="60% - Акцент4 3" xfId="64" xr:uid="{00000000-0005-0000-0000-0000AB010000}"/>
    <cellStyle name="60% - Акцент5 2" xfId="762" xr:uid="{00000000-0005-0000-0000-0000AC010000}"/>
    <cellStyle name="60% - Акцент5 3" xfId="68" xr:uid="{00000000-0005-0000-0000-0000AD010000}"/>
    <cellStyle name="60% - Акцент6 2" xfId="766" xr:uid="{00000000-0005-0000-0000-0000AE010000}"/>
    <cellStyle name="60% - Акцент6 3" xfId="72" xr:uid="{00000000-0005-0000-0000-0000AF010000}"/>
    <cellStyle name="Euro" xfId="22" xr:uid="{00000000-0005-0000-0000-0000B0010000}"/>
    <cellStyle name="Euro 2" xfId="167" xr:uid="{00000000-0005-0000-0000-0000B1010000}"/>
    <cellStyle name="Euro 2 2" xfId="406" xr:uid="{00000000-0005-0000-0000-0000B2010000}"/>
    <cellStyle name="Euro 3" xfId="168" xr:uid="{00000000-0005-0000-0000-0000B3010000}"/>
    <cellStyle name="Euro 3 2" xfId="407" xr:uid="{00000000-0005-0000-0000-0000B4010000}"/>
    <cellStyle name="Euro 4" xfId="397" xr:uid="{00000000-0005-0000-0000-0000B5010000}"/>
    <cellStyle name="Euro 4 2" xfId="716" xr:uid="{00000000-0005-0000-0000-0000B6010000}"/>
    <cellStyle name="Euro 5" xfId="404" xr:uid="{00000000-0005-0000-0000-0000B7010000}"/>
    <cellStyle name="Euro 5 2" xfId="721" xr:uid="{00000000-0005-0000-0000-0000B8010000}"/>
    <cellStyle name="Euro 6" xfId="411" xr:uid="{00000000-0005-0000-0000-0000B9010000}"/>
    <cellStyle name="Euro 6 2" xfId="723" xr:uid="{00000000-0005-0000-0000-0000BA010000}"/>
    <cellStyle name="Hyperlink 2" xfId="170" xr:uid="{00000000-0005-0000-0000-0000BB010000}"/>
    <cellStyle name="Hyperlink 2 2" xfId="171" xr:uid="{00000000-0005-0000-0000-0000BC010000}"/>
    <cellStyle name="Hyperlink 2 2 2" xfId="409" xr:uid="{00000000-0005-0000-0000-0000BD010000}"/>
    <cellStyle name="Hyperlink 2 3" xfId="408" xr:uid="{00000000-0005-0000-0000-0000BE010000}"/>
    <cellStyle name="kody" xfId="1" xr:uid="{00000000-0005-0000-0000-0000BF010000}"/>
    <cellStyle name="kody 2" xfId="25" xr:uid="{00000000-0005-0000-0000-0000C0010000}"/>
    <cellStyle name="Nadpisy" xfId="2" xr:uid="{00000000-0005-0000-0000-0000C1010000}"/>
    <cellStyle name="Nadpisy 2" xfId="26" xr:uid="{00000000-0005-0000-0000-0000C2010000}"/>
    <cellStyle name="normální_ceník new_MK (2)" xfId="102" xr:uid="{00000000-0005-0000-0000-0000C3010000}"/>
    <cellStyle name="Popis" xfId="3" xr:uid="{00000000-0005-0000-0000-0000C4010000}"/>
    <cellStyle name="Popis - 1" xfId="4" xr:uid="{00000000-0005-0000-0000-0000C5010000}"/>
    <cellStyle name="Standard 2" xfId="169" xr:uid="{00000000-0005-0000-0000-0000C6010000}"/>
    <cellStyle name="Standard 2 2" xfId="398" xr:uid="{00000000-0005-0000-0000-0000C7010000}"/>
    <cellStyle name="Standard_Tabelle1" xfId="19" xr:uid="{00000000-0005-0000-0000-0000C8010000}"/>
    <cellStyle name="Акцент1 2" xfId="743" xr:uid="{00000000-0005-0000-0000-0000C9010000}"/>
    <cellStyle name="Акцент1 3" xfId="49" xr:uid="{00000000-0005-0000-0000-0000CA010000}"/>
    <cellStyle name="Акцент2 2" xfId="747" xr:uid="{00000000-0005-0000-0000-0000CB010000}"/>
    <cellStyle name="Акцент2 3" xfId="53" xr:uid="{00000000-0005-0000-0000-0000CC010000}"/>
    <cellStyle name="Акцент3 2" xfId="751" xr:uid="{00000000-0005-0000-0000-0000CD010000}"/>
    <cellStyle name="Акцент3 3" xfId="57" xr:uid="{00000000-0005-0000-0000-0000CE010000}"/>
    <cellStyle name="Акцент4 2" xfId="755" xr:uid="{00000000-0005-0000-0000-0000CF010000}"/>
    <cellStyle name="Акцент4 3" xfId="61" xr:uid="{00000000-0005-0000-0000-0000D0010000}"/>
    <cellStyle name="Акцент5 2" xfId="759" xr:uid="{00000000-0005-0000-0000-0000D1010000}"/>
    <cellStyle name="Акцент5 3" xfId="65" xr:uid="{00000000-0005-0000-0000-0000D2010000}"/>
    <cellStyle name="Акцент6 2" xfId="763" xr:uid="{00000000-0005-0000-0000-0000D3010000}"/>
    <cellStyle name="Акцент6 3" xfId="69" xr:uid="{00000000-0005-0000-0000-0000D4010000}"/>
    <cellStyle name="Ввод  2" xfId="734" xr:uid="{00000000-0005-0000-0000-0000D5010000}"/>
    <cellStyle name="Ввод  3" xfId="41" xr:uid="{00000000-0005-0000-0000-0000D6010000}"/>
    <cellStyle name="Вывод 2" xfId="735" xr:uid="{00000000-0005-0000-0000-0000D7010000}"/>
    <cellStyle name="Вывод 3" xfId="42" xr:uid="{00000000-0005-0000-0000-0000D8010000}"/>
    <cellStyle name="Вычисление 2" xfId="736" xr:uid="{00000000-0005-0000-0000-0000D9010000}"/>
    <cellStyle name="Вычисление 3" xfId="43" xr:uid="{00000000-0005-0000-0000-0000DA010000}"/>
    <cellStyle name="Гиперссылка" xfId="5" builtinId="8"/>
    <cellStyle name="Гиперссылка 2" xfId="6" xr:uid="{00000000-0005-0000-0000-0000DC010000}"/>
    <cellStyle name="Гиперссылка 2 2" xfId="185" xr:uid="{00000000-0005-0000-0000-0000DD010000}"/>
    <cellStyle name="Гиперссылка 3" xfId="7" xr:uid="{00000000-0005-0000-0000-0000DE010000}"/>
    <cellStyle name="Гиперссылка 4" xfId="396" xr:uid="{00000000-0005-0000-0000-0000DF010000}"/>
    <cellStyle name="Денежный 2" xfId="103" xr:uid="{00000000-0005-0000-0000-0000E0010000}"/>
    <cellStyle name="Заголовок 1 2" xfId="727" xr:uid="{00000000-0005-0000-0000-0000E1010000}"/>
    <cellStyle name="Заголовок 1 3" xfId="34" xr:uid="{00000000-0005-0000-0000-0000E2010000}"/>
    <cellStyle name="Заголовок 2 2" xfId="728" xr:uid="{00000000-0005-0000-0000-0000E3010000}"/>
    <cellStyle name="Заголовок 2 3" xfId="35" xr:uid="{00000000-0005-0000-0000-0000E4010000}"/>
    <cellStyle name="Заголовок 3 2" xfId="729" xr:uid="{00000000-0005-0000-0000-0000E5010000}"/>
    <cellStyle name="Заголовок 3 3" xfId="36" xr:uid="{00000000-0005-0000-0000-0000E6010000}"/>
    <cellStyle name="Заголовок 4 2" xfId="730" xr:uid="{00000000-0005-0000-0000-0000E7010000}"/>
    <cellStyle name="Заголовок 4 3" xfId="37" xr:uid="{00000000-0005-0000-0000-0000E8010000}"/>
    <cellStyle name="Итог 2" xfId="742" xr:uid="{00000000-0005-0000-0000-0000E9010000}"/>
    <cellStyle name="Итог 3" xfId="48" xr:uid="{00000000-0005-0000-0000-0000EA010000}"/>
    <cellStyle name="Контрольная ячейка 2" xfId="738" xr:uid="{00000000-0005-0000-0000-0000EB010000}"/>
    <cellStyle name="Контрольная ячейка 3" xfId="45" xr:uid="{00000000-0005-0000-0000-0000EC010000}"/>
    <cellStyle name="Название 2" xfId="726" xr:uid="{00000000-0005-0000-0000-0000ED010000}"/>
    <cellStyle name="Название 3" xfId="33" xr:uid="{00000000-0005-0000-0000-0000EE010000}"/>
    <cellStyle name="Нейтральный 2" xfId="733" xr:uid="{00000000-0005-0000-0000-0000EF010000}"/>
    <cellStyle name="Нейтральный 3" xfId="40" xr:uid="{00000000-0005-0000-0000-0000F0010000}"/>
    <cellStyle name="Обычный" xfId="0" builtinId="0"/>
    <cellStyle name="Обычный 10" xfId="104" xr:uid="{00000000-0005-0000-0000-0000F2010000}"/>
    <cellStyle name="Обычный 11" xfId="8" xr:uid="{00000000-0005-0000-0000-0000F3010000}"/>
    <cellStyle name="Обычный 11 2" xfId="143" xr:uid="{00000000-0005-0000-0000-0000F4010000}"/>
    <cellStyle name="Обычный 11 2 2" xfId="196" xr:uid="{00000000-0005-0000-0000-0000F5010000}"/>
    <cellStyle name="Обычный 11 2 2 2" xfId="393" xr:uid="{00000000-0005-0000-0000-0000F6010000}"/>
    <cellStyle name="Обычный 11 2 2 2 2" xfId="713" xr:uid="{00000000-0005-0000-0000-0000F7010000}"/>
    <cellStyle name="Обычный 11 2 2 3" xfId="399" xr:uid="{00000000-0005-0000-0000-0000F8010000}"/>
    <cellStyle name="Обычный 11 2 2 3 2" xfId="717" xr:uid="{00000000-0005-0000-0000-0000F9010000}"/>
    <cellStyle name="Обычный 11 2 2 4" xfId="523" xr:uid="{00000000-0005-0000-0000-0000FA010000}"/>
    <cellStyle name="Обычный 11 2 3" xfId="270" xr:uid="{00000000-0005-0000-0000-0000FB010000}"/>
    <cellStyle name="Обычный 11 2 3 2" xfId="595" xr:uid="{00000000-0005-0000-0000-0000FC010000}"/>
    <cellStyle name="Обычный 11 2 4" xfId="477" xr:uid="{00000000-0005-0000-0000-0000FD010000}"/>
    <cellStyle name="Обычный 11 3" xfId="186" xr:uid="{00000000-0005-0000-0000-0000FE010000}"/>
    <cellStyle name="Обычный 11 3 2" xfId="331" xr:uid="{00000000-0005-0000-0000-0000FF010000}"/>
    <cellStyle name="Обычный 11 3 2 2" xfId="655" xr:uid="{00000000-0005-0000-0000-000000020000}"/>
    <cellStyle name="Обычный 11 3 3" xfId="513" xr:uid="{00000000-0005-0000-0000-000001020000}"/>
    <cellStyle name="Обычный 11 4" xfId="217" xr:uid="{00000000-0005-0000-0000-000002020000}"/>
    <cellStyle name="Обычный 11 4 2" xfId="544" xr:uid="{00000000-0005-0000-0000-000003020000}"/>
    <cellStyle name="Обычный 11 5" xfId="369" xr:uid="{00000000-0005-0000-0000-000004020000}"/>
    <cellStyle name="Обычный 11 5 2" xfId="400" xr:uid="{00000000-0005-0000-0000-000005020000}"/>
    <cellStyle name="Обычный 11 5 2 2" xfId="718" xr:uid="{00000000-0005-0000-0000-000006020000}"/>
    <cellStyle name="Обычный 11 5 3" xfId="692" xr:uid="{00000000-0005-0000-0000-000007020000}"/>
    <cellStyle name="Обычный 11 6" xfId="455" xr:uid="{00000000-0005-0000-0000-000008020000}"/>
    <cellStyle name="Обычный 11 7" xfId="105" xr:uid="{00000000-0005-0000-0000-000009020000}"/>
    <cellStyle name="Обычный 12" xfId="106" xr:uid="{00000000-0005-0000-0000-00000A020000}"/>
    <cellStyle name="Обычный 12 2" xfId="284" xr:uid="{00000000-0005-0000-0000-00000B020000}"/>
    <cellStyle name="Обычный 12 2 2" xfId="609" xr:uid="{00000000-0005-0000-0000-00000C020000}"/>
    <cellStyle name="Обычный 12 3" xfId="231" xr:uid="{00000000-0005-0000-0000-00000D020000}"/>
    <cellStyle name="Обычный 12 3 2" xfId="558" xr:uid="{00000000-0005-0000-0000-00000E020000}"/>
    <cellStyle name="Обычный 13" xfId="107" xr:uid="{00000000-0005-0000-0000-00000F020000}"/>
    <cellStyle name="Обычный 13 2" xfId="298" xr:uid="{00000000-0005-0000-0000-000010020000}"/>
    <cellStyle name="Обычный 13 2 2" xfId="623" xr:uid="{00000000-0005-0000-0000-000011020000}"/>
    <cellStyle name="Обычный 13 3" xfId="245" xr:uid="{00000000-0005-0000-0000-000012020000}"/>
    <cellStyle name="Обычный 13 3 2" xfId="572" xr:uid="{00000000-0005-0000-0000-000013020000}"/>
    <cellStyle name="Обычный 14" xfId="108" xr:uid="{00000000-0005-0000-0000-000014020000}"/>
    <cellStyle name="Обычный 14 2" xfId="299" xr:uid="{00000000-0005-0000-0000-000015020000}"/>
    <cellStyle name="Обычный 14 2 2" xfId="624" xr:uid="{00000000-0005-0000-0000-000016020000}"/>
    <cellStyle name="Обычный 14 3" xfId="246" xr:uid="{00000000-0005-0000-0000-000017020000}"/>
    <cellStyle name="Обычный 14 3 2" xfId="573" xr:uid="{00000000-0005-0000-0000-000018020000}"/>
    <cellStyle name="Обычный 15" xfId="89" xr:uid="{00000000-0005-0000-0000-000019020000}"/>
    <cellStyle name="Обычный 15 2" xfId="260" xr:uid="{00000000-0005-0000-0000-00001A020000}"/>
    <cellStyle name="Обычный 16" xfId="128" xr:uid="{00000000-0005-0000-0000-00001B020000}"/>
    <cellStyle name="Обычный 16 2" xfId="247" xr:uid="{00000000-0005-0000-0000-00001C020000}"/>
    <cellStyle name="Обычный 16 2 2" xfId="574" xr:uid="{00000000-0005-0000-0000-00001D020000}"/>
    <cellStyle name="Обычный 17" xfId="129" xr:uid="{00000000-0005-0000-0000-00001E020000}"/>
    <cellStyle name="Обычный 17 2" xfId="300" xr:uid="{00000000-0005-0000-0000-00001F020000}"/>
    <cellStyle name="Обычный 17 2 2" xfId="625" xr:uid="{00000000-0005-0000-0000-000020020000}"/>
    <cellStyle name="Обычный 18" xfId="130" xr:uid="{00000000-0005-0000-0000-000021020000}"/>
    <cellStyle name="Обычный 18 2" xfId="314" xr:uid="{00000000-0005-0000-0000-000022020000}"/>
    <cellStyle name="Обычный 19" xfId="153" xr:uid="{00000000-0005-0000-0000-000023020000}"/>
    <cellStyle name="Обычный 19 2" xfId="315" xr:uid="{00000000-0005-0000-0000-000024020000}"/>
    <cellStyle name="Обычный 19 2 2" xfId="639" xr:uid="{00000000-0005-0000-0000-000025020000}"/>
    <cellStyle name="Обычный 19 3" xfId="487" xr:uid="{00000000-0005-0000-0000-000026020000}"/>
    <cellStyle name="Обычный 2" xfId="13" xr:uid="{00000000-0005-0000-0000-000027020000}"/>
    <cellStyle name="Обычный 2 10" xfId="724" xr:uid="{00000000-0005-0000-0000-000028020000}"/>
    <cellStyle name="Обычный 2 11" xfId="412" xr:uid="{00000000-0005-0000-0000-000029020000}"/>
    <cellStyle name="Обычный 2 12" xfId="23" xr:uid="{00000000-0005-0000-0000-00002A020000}"/>
    <cellStyle name="Обычный 2 2" xfId="14" xr:uid="{00000000-0005-0000-0000-00002B020000}"/>
    <cellStyle name="Обычный 2 2 2" xfId="12" xr:uid="{00000000-0005-0000-0000-00002C020000}"/>
    <cellStyle name="Обычный 2 2 2 2" xfId="145" xr:uid="{00000000-0005-0000-0000-00002D020000}"/>
    <cellStyle name="Обычный 2 2 2 2 2" xfId="266" xr:uid="{00000000-0005-0000-0000-00002E020000}"/>
    <cellStyle name="Обычный 2 2 2 2 2 2" xfId="591" xr:uid="{00000000-0005-0000-0000-00002F020000}"/>
    <cellStyle name="Обычный 2 2 2 2 3" xfId="479" xr:uid="{00000000-0005-0000-0000-000030020000}"/>
    <cellStyle name="Обычный 2 2 2 3" xfId="188" xr:uid="{00000000-0005-0000-0000-000031020000}"/>
    <cellStyle name="Обычный 2 2 2 3 2" xfId="9" xr:uid="{00000000-0005-0000-0000-000032020000}"/>
    <cellStyle name="Обычный 2 2 2 3 2 2" xfId="670" xr:uid="{00000000-0005-0000-0000-000033020000}"/>
    <cellStyle name="Обычный 2 2 2 3 2 3" xfId="347" xr:uid="{00000000-0005-0000-0000-000034020000}"/>
    <cellStyle name="Обычный 2 2 2 3 3" xfId="515" xr:uid="{00000000-0005-0000-0000-000035020000}"/>
    <cellStyle name="Обычный 2 2 2 4" xfId="213" xr:uid="{00000000-0005-0000-0000-000036020000}"/>
    <cellStyle name="Обычный 2 2 2 4 2" xfId="540" xr:uid="{00000000-0005-0000-0000-000037020000}"/>
    <cellStyle name="Обычный 2 2 2 5" xfId="384" xr:uid="{00000000-0005-0000-0000-000038020000}"/>
    <cellStyle name="Обычный 2 2 2 5 2" xfId="707" xr:uid="{00000000-0005-0000-0000-000039020000}"/>
    <cellStyle name="Обычный 2 2 2 6" xfId="457" xr:uid="{00000000-0005-0000-0000-00003A020000}"/>
    <cellStyle name="Обычный 2 2 2 7" xfId="111" xr:uid="{00000000-0005-0000-0000-00003B020000}"/>
    <cellStyle name="Обычный 2 2 3" xfId="110" xr:uid="{00000000-0005-0000-0000-00003C020000}"/>
    <cellStyle name="Обычный 2 2 3 2" xfId="265" xr:uid="{00000000-0005-0000-0000-00003D020000}"/>
    <cellStyle name="Обычный 2 2 3 2 2" xfId="590" xr:uid="{00000000-0005-0000-0000-00003E020000}"/>
    <cellStyle name="Обычный 2 2 3 3" xfId="456" xr:uid="{00000000-0005-0000-0000-00003F020000}"/>
    <cellStyle name="Обычный 2 2 4" xfId="144" xr:uid="{00000000-0005-0000-0000-000040020000}"/>
    <cellStyle name="Обычный 2 2 4 2" xfId="332" xr:uid="{00000000-0005-0000-0000-000041020000}"/>
    <cellStyle name="Обычный 2 2 4 2 2" xfId="656" xr:uid="{00000000-0005-0000-0000-000042020000}"/>
    <cellStyle name="Обычный 2 2 4 3" xfId="478" xr:uid="{00000000-0005-0000-0000-000043020000}"/>
    <cellStyle name="Обычный 2 2 5" xfId="187" xr:uid="{00000000-0005-0000-0000-000044020000}"/>
    <cellStyle name="Обычный 2 2 5 2" xfId="514" xr:uid="{00000000-0005-0000-0000-000045020000}"/>
    <cellStyle name="Обычный 2 2 6" xfId="212" xr:uid="{00000000-0005-0000-0000-000046020000}"/>
    <cellStyle name="Обычный 2 2 6 2" xfId="539" xr:uid="{00000000-0005-0000-0000-000047020000}"/>
    <cellStyle name="Обычный 2 2 7" xfId="370" xr:uid="{00000000-0005-0000-0000-000048020000}"/>
    <cellStyle name="Обычный 2 2 7 2" xfId="693" xr:uid="{00000000-0005-0000-0000-000049020000}"/>
    <cellStyle name="Обычный 2 2 8" xfId="413" xr:uid="{00000000-0005-0000-0000-00004A020000}"/>
    <cellStyle name="Обычный 2 2 9" xfId="31" xr:uid="{00000000-0005-0000-0000-00004B020000}"/>
    <cellStyle name="Обычный 2 3" xfId="32" xr:uid="{00000000-0005-0000-0000-00004C020000}"/>
    <cellStyle name="Обычный 2 3 2" xfId="112" xr:uid="{00000000-0005-0000-0000-00004D020000}"/>
    <cellStyle name="Обычный 2 3 2 2" xfId="267" xr:uid="{00000000-0005-0000-0000-00004E020000}"/>
    <cellStyle name="Обычный 2 3 2 2 2" xfId="592" xr:uid="{00000000-0005-0000-0000-00004F020000}"/>
    <cellStyle name="Обычный 2 3 2 3" xfId="458" xr:uid="{00000000-0005-0000-0000-000050020000}"/>
    <cellStyle name="Обычный 2 3 3" xfId="146" xr:uid="{00000000-0005-0000-0000-000051020000}"/>
    <cellStyle name="Обычный 2 3 3 2" xfId="348" xr:uid="{00000000-0005-0000-0000-000052020000}"/>
    <cellStyle name="Обычный 2 3 3 2 2" xfId="671" xr:uid="{00000000-0005-0000-0000-000053020000}"/>
    <cellStyle name="Обычный 2 3 3 3" xfId="480" xr:uid="{00000000-0005-0000-0000-000054020000}"/>
    <cellStyle name="Обычный 2 3 4" xfId="189" xr:uid="{00000000-0005-0000-0000-000055020000}"/>
    <cellStyle name="Обычный 2 3 4 2" xfId="516" xr:uid="{00000000-0005-0000-0000-000056020000}"/>
    <cellStyle name="Обычный 2 3 5" xfId="214" xr:uid="{00000000-0005-0000-0000-000057020000}"/>
    <cellStyle name="Обычный 2 3 5 2" xfId="541" xr:uid="{00000000-0005-0000-0000-000058020000}"/>
    <cellStyle name="Обычный 2 3 6" xfId="385" xr:uid="{00000000-0005-0000-0000-000059020000}"/>
    <cellStyle name="Обычный 2 3 6 2" xfId="708" xr:uid="{00000000-0005-0000-0000-00005A020000}"/>
    <cellStyle name="Обычный 2 3 7" xfId="414" xr:uid="{00000000-0005-0000-0000-00005B020000}"/>
    <cellStyle name="Обычный 2 4" xfId="113" xr:uid="{00000000-0005-0000-0000-00005C020000}"/>
    <cellStyle name="Обычный 2 4 2" xfId="147" xr:uid="{00000000-0005-0000-0000-00005D020000}"/>
    <cellStyle name="Обычный 2 4 2 2" xfId="268" xr:uid="{00000000-0005-0000-0000-00005E020000}"/>
    <cellStyle name="Обычный 2 4 2 2 2" xfId="593" xr:uid="{00000000-0005-0000-0000-00005F020000}"/>
    <cellStyle name="Обычный 2 4 2 3" xfId="481" xr:uid="{00000000-0005-0000-0000-000060020000}"/>
    <cellStyle name="Обычный 2 4 3" xfId="190" xr:uid="{00000000-0005-0000-0000-000061020000}"/>
    <cellStyle name="Обычный 2 4 3 2" xfId="349" xr:uid="{00000000-0005-0000-0000-000062020000}"/>
    <cellStyle name="Обычный 2 4 3 2 2" xfId="672" xr:uid="{00000000-0005-0000-0000-000063020000}"/>
    <cellStyle name="Обычный 2 4 3 3" xfId="517" xr:uid="{00000000-0005-0000-0000-000064020000}"/>
    <cellStyle name="Обычный 2 4 4" xfId="215" xr:uid="{00000000-0005-0000-0000-000065020000}"/>
    <cellStyle name="Обычный 2 4 4 2" xfId="542" xr:uid="{00000000-0005-0000-0000-000066020000}"/>
    <cellStyle name="Обычный 2 4 5" xfId="386" xr:uid="{00000000-0005-0000-0000-000067020000}"/>
    <cellStyle name="Обычный 2 4 5 2" xfId="709" xr:uid="{00000000-0005-0000-0000-000068020000}"/>
    <cellStyle name="Обычный 2 4 6" xfId="459" xr:uid="{00000000-0005-0000-0000-000069020000}"/>
    <cellStyle name="Обычный 2 5" xfId="114" xr:uid="{00000000-0005-0000-0000-00006A020000}"/>
    <cellStyle name="Обычный 2 5 2" xfId="148" xr:uid="{00000000-0005-0000-0000-00006B020000}"/>
    <cellStyle name="Обычный 2 5 2 2" xfId="269" xr:uid="{00000000-0005-0000-0000-00006C020000}"/>
    <cellStyle name="Обычный 2 5 2 2 2" xfId="594" xr:uid="{00000000-0005-0000-0000-00006D020000}"/>
    <cellStyle name="Обычный 2 5 2 3" xfId="482" xr:uid="{00000000-0005-0000-0000-00006E020000}"/>
    <cellStyle name="Обычный 2 5 3" xfId="191" xr:uid="{00000000-0005-0000-0000-00006F020000}"/>
    <cellStyle name="Обычный 2 5 3 2" xfId="350" xr:uid="{00000000-0005-0000-0000-000070020000}"/>
    <cellStyle name="Обычный 2 5 3 2 2" xfId="673" xr:uid="{00000000-0005-0000-0000-000071020000}"/>
    <cellStyle name="Обычный 2 5 3 3" xfId="518" xr:uid="{00000000-0005-0000-0000-000072020000}"/>
    <cellStyle name="Обычный 2 5 4" xfId="216" xr:uid="{00000000-0005-0000-0000-000073020000}"/>
    <cellStyle name="Обычный 2 5 4 2" xfId="543" xr:uid="{00000000-0005-0000-0000-000074020000}"/>
    <cellStyle name="Обычный 2 5 5" xfId="387" xr:uid="{00000000-0005-0000-0000-000075020000}"/>
    <cellStyle name="Обычный 2 5 5 2" xfId="710" xr:uid="{00000000-0005-0000-0000-000076020000}"/>
    <cellStyle name="Обычный 2 5 6" xfId="460" xr:uid="{00000000-0005-0000-0000-000077020000}"/>
    <cellStyle name="Обычный 2 6" xfId="109" xr:uid="{00000000-0005-0000-0000-000078020000}"/>
    <cellStyle name="Обычный 2 6 2" xfId="262" xr:uid="{00000000-0005-0000-0000-000079020000}"/>
    <cellStyle name="Обычный 2 6 2 2" xfId="587" xr:uid="{00000000-0005-0000-0000-00007A020000}"/>
    <cellStyle name="Обычный 2 7" xfId="333" xr:uid="{00000000-0005-0000-0000-00007B020000}"/>
    <cellStyle name="Обычный 2 8" xfId="197" xr:uid="{00000000-0005-0000-0000-00007C020000}"/>
    <cellStyle name="Обычный 2 8 2" xfId="524" xr:uid="{00000000-0005-0000-0000-00007D020000}"/>
    <cellStyle name="Обычный 2 9" xfId="402" xr:uid="{00000000-0005-0000-0000-00007E020000}"/>
    <cellStyle name="Обычный 2 9 2" xfId="719" xr:uid="{00000000-0005-0000-0000-00007F020000}"/>
    <cellStyle name="Обычный 20" xfId="172" xr:uid="{00000000-0005-0000-0000-000080020000}"/>
    <cellStyle name="Обычный 21" xfId="353" xr:uid="{00000000-0005-0000-0000-000081020000}"/>
    <cellStyle name="Обычный 21 2" xfId="676" xr:uid="{00000000-0005-0000-0000-000082020000}"/>
    <cellStyle name="Обычный 22" xfId="390" xr:uid="{00000000-0005-0000-0000-000083020000}"/>
    <cellStyle name="Обычный 23" xfId="394" xr:uid="{00000000-0005-0000-0000-000084020000}"/>
    <cellStyle name="Обычный 23 2" xfId="714" xr:uid="{00000000-0005-0000-0000-000085020000}"/>
    <cellStyle name="Обычный 24" xfId="395" xr:uid="{00000000-0005-0000-0000-000086020000}"/>
    <cellStyle name="Обычный 24 2" xfId="715" xr:uid="{00000000-0005-0000-0000-000087020000}"/>
    <cellStyle name="Обычный 25" xfId="401" xr:uid="{00000000-0005-0000-0000-000088020000}"/>
    <cellStyle name="Обычный 26" xfId="403" xr:uid="{00000000-0005-0000-0000-000089020000}"/>
    <cellStyle name="Обычный 26 2" xfId="720" xr:uid="{00000000-0005-0000-0000-00008A020000}"/>
    <cellStyle name="Обычный 27" xfId="405" xr:uid="{00000000-0005-0000-0000-00008B020000}"/>
    <cellStyle name="Обычный 28" xfId="410" xr:uid="{00000000-0005-0000-0000-00008C020000}"/>
    <cellStyle name="Обычный 28 2" xfId="722" xr:uid="{00000000-0005-0000-0000-00008D020000}"/>
    <cellStyle name="Обычный 29" xfId="725" xr:uid="{00000000-0005-0000-0000-00008E020000}"/>
    <cellStyle name="Обычный 3" xfId="20" xr:uid="{00000000-0005-0000-0000-00008F020000}"/>
    <cellStyle name="Обычный 3 2" xfId="115" xr:uid="{00000000-0005-0000-0000-000090020000}"/>
    <cellStyle name="Обычный 30" xfId="16" xr:uid="{00000000-0005-0000-0000-000091020000}"/>
    <cellStyle name="Обычный 31" xfId="261" xr:uid="{00000000-0005-0000-0000-000092020000}"/>
    <cellStyle name="Обычный 32" xfId="767" xr:uid="{00000000-0005-0000-0000-000093020000}"/>
    <cellStyle name="Обычный 33" xfId="773" xr:uid="{00000000-0005-0000-0000-000094020000}"/>
    <cellStyle name="Обычный 34" xfId="772" xr:uid="{00000000-0005-0000-0000-000095020000}"/>
    <cellStyle name="Обычный 35" xfId="771" xr:uid="{00000000-0005-0000-0000-000096020000}"/>
    <cellStyle name="Обычный 36" xfId="770" xr:uid="{00000000-0005-0000-0000-000097020000}"/>
    <cellStyle name="Обычный 37" xfId="769" xr:uid="{00000000-0005-0000-0000-000098020000}"/>
    <cellStyle name="Обычный 38" xfId="768" xr:uid="{00000000-0005-0000-0000-000099020000}"/>
    <cellStyle name="Обычный 4" xfId="21" xr:uid="{00000000-0005-0000-0000-00009A020000}"/>
    <cellStyle name="Обычный 4 2" xfId="30" xr:uid="{00000000-0005-0000-0000-00009B020000}"/>
    <cellStyle name="Обычный 5" xfId="27" xr:uid="{00000000-0005-0000-0000-00009C020000}"/>
    <cellStyle name="Обычный 5 2" xfId="116" xr:uid="{00000000-0005-0000-0000-00009D020000}"/>
    <cellStyle name="Обычный 6" xfId="24" xr:uid="{00000000-0005-0000-0000-00009E020000}"/>
    <cellStyle name="Обычный 6 2" xfId="117" xr:uid="{00000000-0005-0000-0000-00009F020000}"/>
    <cellStyle name="Обычный 7" xfId="28" xr:uid="{00000000-0005-0000-0000-0000A0020000}"/>
    <cellStyle name="Обычный 7 2" xfId="119" xr:uid="{00000000-0005-0000-0000-0000A1020000}"/>
    <cellStyle name="Обычный 7 3" xfId="118" xr:uid="{00000000-0005-0000-0000-0000A2020000}"/>
    <cellStyle name="Обычный 7 3 2" xfId="461" xr:uid="{00000000-0005-0000-0000-0000A3020000}"/>
    <cellStyle name="Обычный 7 4" xfId="149" xr:uid="{00000000-0005-0000-0000-0000A4020000}"/>
    <cellStyle name="Обычный 7 4 2" xfId="483" xr:uid="{00000000-0005-0000-0000-0000A5020000}"/>
    <cellStyle name="Обычный 7 5" xfId="192" xr:uid="{00000000-0005-0000-0000-0000A6020000}"/>
    <cellStyle name="Обычный 7 5 2" xfId="519" xr:uid="{00000000-0005-0000-0000-0000A7020000}"/>
    <cellStyle name="Обычный 8" xfId="73" xr:uid="{00000000-0005-0000-0000-0000A8020000}"/>
    <cellStyle name="Обычный 8 2" xfId="120" xr:uid="{00000000-0005-0000-0000-0000A9020000}"/>
    <cellStyle name="Обычный 8 2 2" xfId="263" xr:uid="{00000000-0005-0000-0000-0000AA020000}"/>
    <cellStyle name="Обычный 8 2 2 2" xfId="588" xr:uid="{00000000-0005-0000-0000-0000AB020000}"/>
    <cellStyle name="Обычный 8 2 3" xfId="462" xr:uid="{00000000-0005-0000-0000-0000AC020000}"/>
    <cellStyle name="Обычный 8 3" xfId="150" xr:uid="{00000000-0005-0000-0000-0000AD020000}"/>
    <cellStyle name="Обычный 8 3 2" xfId="334" xr:uid="{00000000-0005-0000-0000-0000AE020000}"/>
    <cellStyle name="Обычный 8 3 2 2" xfId="657" xr:uid="{00000000-0005-0000-0000-0000AF020000}"/>
    <cellStyle name="Обычный 8 3 3" xfId="484" xr:uid="{00000000-0005-0000-0000-0000B0020000}"/>
    <cellStyle name="Обычный 8 4" xfId="193" xr:uid="{00000000-0005-0000-0000-0000B1020000}"/>
    <cellStyle name="Обычный 8 4 2" xfId="520" xr:uid="{00000000-0005-0000-0000-0000B2020000}"/>
    <cellStyle name="Обычный 8 5" xfId="198" xr:uid="{00000000-0005-0000-0000-0000B3020000}"/>
    <cellStyle name="Обычный 8 5 2" xfId="525" xr:uid="{00000000-0005-0000-0000-0000B4020000}"/>
    <cellStyle name="Обычный 8 6" xfId="371" xr:uid="{00000000-0005-0000-0000-0000B5020000}"/>
    <cellStyle name="Обычный 8 6 2" xfId="694" xr:uid="{00000000-0005-0000-0000-0000B6020000}"/>
    <cellStyle name="Обычный 8 7" xfId="427" xr:uid="{00000000-0005-0000-0000-0000B7020000}"/>
    <cellStyle name="Обычный 9" xfId="75" xr:uid="{00000000-0005-0000-0000-0000B8020000}"/>
    <cellStyle name="Обычный 9 2" xfId="121" xr:uid="{00000000-0005-0000-0000-0000B9020000}"/>
    <cellStyle name="Обычный 9 3" xfId="429" xr:uid="{00000000-0005-0000-0000-0000BA020000}"/>
    <cellStyle name="Плохой 2" xfId="732" xr:uid="{00000000-0005-0000-0000-0000BB020000}"/>
    <cellStyle name="Плохой 3" xfId="39" xr:uid="{00000000-0005-0000-0000-0000BC020000}"/>
    <cellStyle name="Пояснение 2" xfId="741" xr:uid="{00000000-0005-0000-0000-0000BD020000}"/>
    <cellStyle name="Пояснение 3" xfId="47" xr:uid="{00000000-0005-0000-0000-0000BE020000}"/>
    <cellStyle name="Примечание 2" xfId="29" xr:uid="{00000000-0005-0000-0000-0000BF020000}"/>
    <cellStyle name="Примечание 3" xfId="74" xr:uid="{00000000-0005-0000-0000-0000C0020000}"/>
    <cellStyle name="Примечание 3 2" xfId="122" xr:uid="{00000000-0005-0000-0000-0000C1020000}"/>
    <cellStyle name="Примечание 3 2 2" xfId="264" xr:uid="{00000000-0005-0000-0000-0000C2020000}"/>
    <cellStyle name="Примечание 3 2 2 2" xfId="589" xr:uid="{00000000-0005-0000-0000-0000C3020000}"/>
    <cellStyle name="Примечание 3 2 3" xfId="463" xr:uid="{00000000-0005-0000-0000-0000C4020000}"/>
    <cellStyle name="Примечание 3 3" xfId="151" xr:uid="{00000000-0005-0000-0000-0000C5020000}"/>
    <cellStyle name="Примечание 3 3 2" xfId="351" xr:uid="{00000000-0005-0000-0000-0000C6020000}"/>
    <cellStyle name="Примечание 3 3 2 2" xfId="674" xr:uid="{00000000-0005-0000-0000-0000C7020000}"/>
    <cellStyle name="Примечание 3 3 3" xfId="485" xr:uid="{00000000-0005-0000-0000-0000C8020000}"/>
    <cellStyle name="Примечание 3 4" xfId="194" xr:uid="{00000000-0005-0000-0000-0000C9020000}"/>
    <cellStyle name="Примечание 3 4 2" xfId="521" xr:uid="{00000000-0005-0000-0000-0000CA020000}"/>
    <cellStyle name="Примечание 3 5" xfId="211" xr:uid="{00000000-0005-0000-0000-0000CB020000}"/>
    <cellStyle name="Примечание 3 5 2" xfId="538" xr:uid="{00000000-0005-0000-0000-0000CC020000}"/>
    <cellStyle name="Примечание 3 6" xfId="388" xr:uid="{00000000-0005-0000-0000-0000CD020000}"/>
    <cellStyle name="Примечание 3 6 2" xfId="711" xr:uid="{00000000-0005-0000-0000-0000CE020000}"/>
    <cellStyle name="Примечание 3 7" xfId="428" xr:uid="{00000000-0005-0000-0000-0000CF020000}"/>
    <cellStyle name="Примечание 4" xfId="76" xr:uid="{00000000-0005-0000-0000-0000D0020000}"/>
    <cellStyle name="Примечание 4 2" xfId="123" xr:uid="{00000000-0005-0000-0000-0000D1020000}"/>
    <cellStyle name="Примечание 4 2 2" xfId="271" xr:uid="{00000000-0005-0000-0000-0000D2020000}"/>
    <cellStyle name="Примечание 4 2 2 2" xfId="596" xr:uid="{00000000-0005-0000-0000-0000D3020000}"/>
    <cellStyle name="Примечание 4 2 3" xfId="464" xr:uid="{00000000-0005-0000-0000-0000D4020000}"/>
    <cellStyle name="Примечание 4 3" xfId="152" xr:uid="{00000000-0005-0000-0000-0000D5020000}"/>
    <cellStyle name="Примечание 4 3 2" xfId="352" xr:uid="{00000000-0005-0000-0000-0000D6020000}"/>
    <cellStyle name="Примечание 4 3 2 2" xfId="675" xr:uid="{00000000-0005-0000-0000-0000D7020000}"/>
    <cellStyle name="Примечание 4 3 3" xfId="486" xr:uid="{00000000-0005-0000-0000-0000D8020000}"/>
    <cellStyle name="Примечание 4 4" xfId="195" xr:uid="{00000000-0005-0000-0000-0000D9020000}"/>
    <cellStyle name="Примечание 4 4 2" xfId="522" xr:uid="{00000000-0005-0000-0000-0000DA020000}"/>
    <cellStyle name="Примечание 4 5" xfId="218" xr:uid="{00000000-0005-0000-0000-0000DB020000}"/>
    <cellStyle name="Примечание 4 5 2" xfId="545" xr:uid="{00000000-0005-0000-0000-0000DC020000}"/>
    <cellStyle name="Примечание 4 6" xfId="389" xr:uid="{00000000-0005-0000-0000-0000DD020000}"/>
    <cellStyle name="Примечание 4 6 2" xfId="712" xr:uid="{00000000-0005-0000-0000-0000DE020000}"/>
    <cellStyle name="Примечание 4 7" xfId="430" xr:uid="{00000000-0005-0000-0000-0000DF020000}"/>
    <cellStyle name="Примечание 5" xfId="154" xr:uid="{00000000-0005-0000-0000-0000E0020000}"/>
    <cellStyle name="Примечание 5 2" xfId="285" xr:uid="{00000000-0005-0000-0000-0000E1020000}"/>
    <cellStyle name="Примечание 5 2 2" xfId="610" xr:uid="{00000000-0005-0000-0000-0000E2020000}"/>
    <cellStyle name="Примечание 5 3" xfId="232" xr:uid="{00000000-0005-0000-0000-0000E3020000}"/>
    <cellStyle name="Примечание 5 3 2" xfId="559" xr:uid="{00000000-0005-0000-0000-0000E4020000}"/>
    <cellStyle name="Примечание 5 4" xfId="488" xr:uid="{00000000-0005-0000-0000-0000E5020000}"/>
    <cellStyle name="Примечание 6" xfId="301" xr:uid="{00000000-0005-0000-0000-0000E6020000}"/>
    <cellStyle name="Примечание 6 2" xfId="626" xr:uid="{00000000-0005-0000-0000-0000E7020000}"/>
    <cellStyle name="Примечание 7" xfId="316" xr:uid="{00000000-0005-0000-0000-0000E8020000}"/>
    <cellStyle name="Примечание 7 2" xfId="640" xr:uid="{00000000-0005-0000-0000-0000E9020000}"/>
    <cellStyle name="Примечание 8" xfId="354" xr:uid="{00000000-0005-0000-0000-0000EA020000}"/>
    <cellStyle name="Примечание 8 2" xfId="677" xr:uid="{00000000-0005-0000-0000-0000EB020000}"/>
    <cellStyle name="Примечание 9" xfId="740" xr:uid="{00000000-0005-0000-0000-0000EC020000}"/>
    <cellStyle name="Процентный 2" xfId="10" xr:uid="{00000000-0005-0000-0000-0000ED020000}"/>
    <cellStyle name="Процентный 2 2" xfId="124" xr:uid="{00000000-0005-0000-0000-0000EE020000}"/>
    <cellStyle name="Процентный 3" xfId="15" xr:uid="{00000000-0005-0000-0000-0000EF020000}"/>
    <cellStyle name="Процентный 4" xfId="330" xr:uid="{00000000-0005-0000-0000-0000F0020000}"/>
    <cellStyle name="Процентный 4 2" xfId="654" xr:uid="{00000000-0005-0000-0000-0000F1020000}"/>
    <cellStyle name="Процентный 5" xfId="368" xr:uid="{00000000-0005-0000-0000-0000F2020000}"/>
    <cellStyle name="Процентный 5 2" xfId="691" xr:uid="{00000000-0005-0000-0000-0000F3020000}"/>
    <cellStyle name="Процентный 6" xfId="392" xr:uid="{00000000-0005-0000-0000-0000F4020000}"/>
    <cellStyle name="Связанная ячейка 2" xfId="737" xr:uid="{00000000-0005-0000-0000-0000F5020000}"/>
    <cellStyle name="Связанная ячейка 3" xfId="44" xr:uid="{00000000-0005-0000-0000-0000F6020000}"/>
    <cellStyle name="Стиль 1" xfId="11" xr:uid="{00000000-0005-0000-0000-0000F7020000}"/>
    <cellStyle name="Стиль 1 2" xfId="18" xr:uid="{00000000-0005-0000-0000-0000F8020000}"/>
    <cellStyle name="Текст предупреждения 2" xfId="739" xr:uid="{00000000-0005-0000-0000-0000F9020000}"/>
    <cellStyle name="Текст предупреждения 3" xfId="46" xr:uid="{00000000-0005-0000-0000-0000FA020000}"/>
    <cellStyle name="Финансовый 2" xfId="125" xr:uid="{00000000-0005-0000-0000-0000FB020000}"/>
    <cellStyle name="Финансовый 2 2" xfId="126" xr:uid="{00000000-0005-0000-0000-0000FC020000}"/>
    <cellStyle name="Финансовый 3" xfId="127" xr:uid="{00000000-0005-0000-0000-0000FD020000}"/>
    <cellStyle name="Финансовый 4" xfId="329" xr:uid="{00000000-0005-0000-0000-0000FE020000}"/>
    <cellStyle name="Финансовый 4 2" xfId="653" xr:uid="{00000000-0005-0000-0000-0000FF020000}"/>
    <cellStyle name="Финансовый 5" xfId="367" xr:uid="{00000000-0005-0000-0000-000000030000}"/>
    <cellStyle name="Финансовый 5 2" xfId="690" xr:uid="{00000000-0005-0000-0000-000001030000}"/>
    <cellStyle name="Финансовый 6" xfId="391" xr:uid="{00000000-0005-0000-0000-000002030000}"/>
    <cellStyle name="Финансовый 7" xfId="17" xr:uid="{00000000-0005-0000-0000-000003030000}"/>
    <cellStyle name="Хороший 2" xfId="731" xr:uid="{00000000-0005-0000-0000-000004030000}"/>
    <cellStyle name="Хороший 3" xfId="38" xr:uid="{00000000-0005-0000-0000-00000503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628651</xdr:colOff>
      <xdr:row>4</xdr:row>
      <xdr:rowOff>180975</xdr:rowOff>
    </xdr:to>
    <xdr:pic>
      <xdr:nvPicPr>
        <xdr:cNvPr id="1112" name="Рисунок 3" descr="EibShop_rus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657226</xdr:colOff>
      <xdr:row>4</xdr:row>
      <xdr:rowOff>180975</xdr:rowOff>
    </xdr:to>
    <xdr:pic>
      <xdr:nvPicPr>
        <xdr:cNvPr id="12297" name="Рисунок 3" descr="EibShop_rus.jpg">
          <a:extLst>
            <a:ext uri="{FF2B5EF4-FFF2-40B4-BE49-F238E27FC236}">
              <a16:creationId xmlns:a16="http://schemas.microsoft.com/office/drawing/2014/main" id="{00000000-0008-0000-0900-000009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600076</xdr:colOff>
      <xdr:row>4</xdr:row>
      <xdr:rowOff>180975</xdr:rowOff>
    </xdr:to>
    <xdr:pic>
      <xdr:nvPicPr>
        <xdr:cNvPr id="4171" name="Рисунок 3" descr="EibShop_rus.jpg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600076</xdr:colOff>
      <xdr:row>4</xdr:row>
      <xdr:rowOff>180975</xdr:rowOff>
    </xdr:to>
    <xdr:pic>
      <xdr:nvPicPr>
        <xdr:cNvPr id="3153" name="Рисунок 3" descr="EibShop_rus.jpg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657226</xdr:colOff>
      <xdr:row>4</xdr:row>
      <xdr:rowOff>180975</xdr:rowOff>
    </xdr:to>
    <xdr:pic>
      <xdr:nvPicPr>
        <xdr:cNvPr id="2136" name="Рисунок 3" descr="EibShop_rus.jpg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657226</xdr:colOff>
      <xdr:row>4</xdr:row>
      <xdr:rowOff>180975</xdr:rowOff>
    </xdr:to>
    <xdr:pic>
      <xdr:nvPicPr>
        <xdr:cNvPr id="8211" name="Рисунок 3" descr="EibShop_rus.jpg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657226</xdr:colOff>
      <xdr:row>4</xdr:row>
      <xdr:rowOff>180975</xdr:rowOff>
    </xdr:to>
    <xdr:pic>
      <xdr:nvPicPr>
        <xdr:cNvPr id="5185" name="Рисунок 3" descr="EibShop_rus.jpg">
          <a:extLst>
            <a:ext uri="{FF2B5EF4-FFF2-40B4-BE49-F238E27FC236}">
              <a16:creationId xmlns:a16="http://schemas.microsoft.com/office/drawing/2014/main" id="{00000000-0008-0000-05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514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407895</xdr:colOff>
      <xdr:row>3</xdr:row>
      <xdr:rowOff>134471</xdr:rowOff>
    </xdr:to>
    <xdr:pic>
      <xdr:nvPicPr>
        <xdr:cNvPr id="2" name="Рисунок 3" descr="EibShop_rus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0"/>
          <a:ext cx="1157569" cy="874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657226</xdr:colOff>
      <xdr:row>4</xdr:row>
      <xdr:rowOff>180975</xdr:rowOff>
    </xdr:to>
    <xdr:pic>
      <xdr:nvPicPr>
        <xdr:cNvPr id="2" name="Рисунок 3" descr="EibShop_ru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1514476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657226</xdr:colOff>
      <xdr:row>4</xdr:row>
      <xdr:rowOff>180975</xdr:rowOff>
    </xdr:to>
    <xdr:pic>
      <xdr:nvPicPr>
        <xdr:cNvPr id="2" name="Рисунок 3" descr="EibShop_rus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1514476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ib-shop.r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ales@eib-shop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ib-shop.ru/index.php?p=shop&amp;show=showdetail&amp;fid=BEG-505753&amp;categ=2565&amp;parent=489&amp;&amp;area=1&amp;m_filter=" TargetMode="External"/><Relationship Id="rId2" Type="http://schemas.openxmlformats.org/officeDocument/2006/relationships/hyperlink" Target="http://eib-shop.ru/index.php?p=shop&amp;show=showdetail&amp;fid=BEG-505752&amp;categ=490&amp;parent=489&amp;&amp;area=1&amp;m_filter=" TargetMode="External"/><Relationship Id="rId1" Type="http://schemas.openxmlformats.org/officeDocument/2006/relationships/hyperlink" Target="http://eib-shop.ru/index.php?p=shop&amp;show=showdetail&amp;fid=BEG-510807&amp;categ=849&amp;parent=842&amp;&amp;area=1&amp;m_filter=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eib-shop.ru/index.php?p=shop&amp;show=showdetail&amp;fid=BEG-505751&amp;categ=2565&amp;parent=489&amp;&amp;area=1&amp;m_filter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ib-shop.ru/index.php?p=shop&amp;show=showdetail&amp;fid=BLT-504994&amp;categ=2557&amp;parent=2547&amp;&amp;area=1&amp;m_filter=" TargetMode="External"/><Relationship Id="rId13" Type="http://schemas.openxmlformats.org/officeDocument/2006/relationships/hyperlink" Target="http://eib-shop.ru/index.php?p=shop&amp;show=showdetail&amp;fid=BLT-506824&amp;categ=2557&amp;parent=2547&amp;&amp;area=1&amp;m_filter=" TargetMode="External"/><Relationship Id="rId18" Type="http://schemas.openxmlformats.org/officeDocument/2006/relationships/hyperlink" Target="http://eib-shop.ru/index.php?p=shop&amp;show=showdetail&amp;fid=BLT-504996&amp;categ=2559&amp;parent=2547&amp;&amp;area=1&amp;m_filter=" TargetMode="External"/><Relationship Id="rId3" Type="http://schemas.openxmlformats.org/officeDocument/2006/relationships/hyperlink" Target="http://eib-shop.ru/index.php?p=shop&amp;show=showdetail&amp;fid=BLT-504990&amp;categ=391&amp;parent=389&amp;&amp;area=1&amp;m_filter=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http://eib-shop.ru/index.php?p=shop&amp;show=showdetail&amp;fid=BLT-504989&amp;categ=2557&amp;parent=2547&amp;&amp;area=1&amp;m_filter=" TargetMode="External"/><Relationship Id="rId12" Type="http://schemas.openxmlformats.org/officeDocument/2006/relationships/hyperlink" Target="http://eib-shop.ru/index.php?p=shop&amp;show=showdetail&amp;fid=BLT-506824&amp;categ=2557&amp;parent=2547&amp;&amp;area=1&amp;m_filter=" TargetMode="External"/><Relationship Id="rId17" Type="http://schemas.openxmlformats.org/officeDocument/2006/relationships/hyperlink" Target="http://eib-shop.ru/index.php?p=shop&amp;show=showdetail&amp;fid=BLT-506823&amp;categ=2558&amp;parent=2547&amp;&amp;area=1&amp;m_filter=" TargetMode="External"/><Relationship Id="rId2" Type="http://schemas.openxmlformats.org/officeDocument/2006/relationships/hyperlink" Target="http://eib-shop.ru/index.php?p=shop&amp;show=showdetail&amp;fid=BLT-504990&amp;categ=391&amp;parent=389&amp;&amp;area=1&amp;m_filter=" TargetMode="External"/><Relationship Id="rId16" Type="http://schemas.openxmlformats.org/officeDocument/2006/relationships/hyperlink" Target="http://eib-shop.ru/index.php?p=shop&amp;show=showdetail&amp;fid=BLT-506823&amp;categ=2558&amp;parent=2547&amp;&amp;area=1&amp;m_filter=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sales@eib-shop.ru" TargetMode="External"/><Relationship Id="rId6" Type="http://schemas.openxmlformats.org/officeDocument/2006/relationships/hyperlink" Target="http://eib-shop.ru/index.php?p=shop&amp;show=showdetail&amp;fid=BLT-504989&amp;categ=2557&amp;parent=2547&amp;&amp;area=1&amp;m_filter=" TargetMode="External"/><Relationship Id="rId11" Type="http://schemas.openxmlformats.org/officeDocument/2006/relationships/hyperlink" Target="http://eib-shop.ru/index.php?p=shop&amp;show=showdetail&amp;fid=BLT-504985&amp;categ=2558&amp;parent=2547&amp;&amp;area=1&amp;m_filter=" TargetMode="External"/><Relationship Id="rId5" Type="http://schemas.openxmlformats.org/officeDocument/2006/relationships/hyperlink" Target="http://eib-shop.ru/index.php?p=shop&amp;show=showdetail&amp;fid=BLT-506821&amp;categ=2627&amp;parent=2547&amp;&amp;area=1&amp;m_filter=" TargetMode="External"/><Relationship Id="rId15" Type="http://schemas.openxmlformats.org/officeDocument/2006/relationships/hyperlink" Target="http://eib-shop.ru/index.php?p=shop&amp;show=showdetail&amp;fid=BLT-504992&amp;categ=2558&amp;parent=2547&amp;&amp;area=1&amp;m_filter=" TargetMode="External"/><Relationship Id="rId10" Type="http://schemas.openxmlformats.org/officeDocument/2006/relationships/hyperlink" Target="http://eib-shop.ru/index.php?p=shop&amp;show=showdetail&amp;fid=BLT-504985&amp;categ=2558&amp;parent=2547&amp;&amp;area=1&amp;m_filter=" TargetMode="External"/><Relationship Id="rId19" Type="http://schemas.openxmlformats.org/officeDocument/2006/relationships/hyperlink" Target="http://eib-shop.ru/index.php?p=shop&amp;show=showdetail&amp;fid=BLT-504996&amp;categ=2559&amp;parent=2547&amp;&amp;area=1&amp;m_filter=" TargetMode="External"/><Relationship Id="rId4" Type="http://schemas.openxmlformats.org/officeDocument/2006/relationships/hyperlink" Target="http://eib-shop.ru/index.php?p=shop&amp;show=showdetail&amp;fid=BLT-506821&amp;categ=2627&amp;parent=2547&amp;&amp;area=1&amp;m_filter=" TargetMode="External"/><Relationship Id="rId9" Type="http://schemas.openxmlformats.org/officeDocument/2006/relationships/hyperlink" Target="http://eib-shop.ru/index.php?p=shop&amp;show=showdetail&amp;fid=BLT-504994&amp;categ=2557&amp;parent=2547&amp;&amp;area=1&amp;m_filter=" TargetMode="External"/><Relationship Id="rId14" Type="http://schemas.openxmlformats.org/officeDocument/2006/relationships/hyperlink" Target="http://eib-shop.ru/index.php?p=shop&amp;show=showdetail&amp;fid=BLT-504992&amp;categ=2558&amp;parent=2547&amp;&amp;area=1&amp;m_filter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ib-shop.ru/index.php?p=shop&amp;show=showdetail&amp;fid=ESR-509425&amp;area=1&amp;categ=2103" TargetMode="External"/><Relationship Id="rId13" Type="http://schemas.openxmlformats.org/officeDocument/2006/relationships/hyperlink" Target="http://eib-shop.ru/index.php?p=shop&amp;show=showdetail&amp;fid=ESR-509456&amp;area=1&amp;categ=574" TargetMode="External"/><Relationship Id="rId18" Type="http://schemas.openxmlformats.org/officeDocument/2006/relationships/hyperlink" Target="http://eib-shop.ru/index.php?p=shop&amp;show=showdetail&amp;fid=ESR-505443&amp;area=1&amp;categ=2103" TargetMode="External"/><Relationship Id="rId26" Type="http://schemas.openxmlformats.org/officeDocument/2006/relationships/hyperlink" Target="http://eib-shop.ru/index.php?p=shop&amp;show=showdetail&amp;fid=ESR-509456&amp;area=1&amp;categ=574" TargetMode="External"/><Relationship Id="rId39" Type="http://schemas.openxmlformats.org/officeDocument/2006/relationships/drawing" Target="../drawings/drawing4.xml"/><Relationship Id="rId3" Type="http://schemas.openxmlformats.org/officeDocument/2006/relationships/hyperlink" Target="http://eib-shop.ru/index.php?p=shop&amp;show=showdetail&amp;fid=ESR-505448&amp;area=1&amp;categ=2103" TargetMode="External"/><Relationship Id="rId21" Type="http://schemas.openxmlformats.org/officeDocument/2006/relationships/hyperlink" Target="http://eib-shop.ru/index.php?p=shop&amp;show=showdetail&amp;fid=ESR-509425&amp;area=1&amp;categ=2103" TargetMode="External"/><Relationship Id="rId34" Type="http://schemas.openxmlformats.org/officeDocument/2006/relationships/hyperlink" Target="http://eib-shop.ru/index.php?p=shop&amp;show=showdetail&amp;fid=ESR-509452&amp;categ=362&amp;parent=361&amp;&amp;area=1&amp;m_filter=" TargetMode="External"/><Relationship Id="rId7" Type="http://schemas.openxmlformats.org/officeDocument/2006/relationships/hyperlink" Target="http://eib-shop.ru/index.php?p=shop&amp;show=showdetail&amp;fid=ESR-505446&amp;area=1&amp;categ=2103" TargetMode="External"/><Relationship Id="rId12" Type="http://schemas.openxmlformats.org/officeDocument/2006/relationships/hyperlink" Target="http://eib-shop.ru/index.php?p=shop&amp;show=showdetail&amp;fid=ESR-505461&amp;area=1&amp;categ=2148" TargetMode="External"/><Relationship Id="rId17" Type="http://schemas.openxmlformats.org/officeDocument/2006/relationships/hyperlink" Target="http://eib-shop.ru/index.php?p=shop&amp;show=showdetail&amp;fid=ESR-505444&amp;area=1&amp;categ=2103" TargetMode="External"/><Relationship Id="rId25" Type="http://schemas.openxmlformats.org/officeDocument/2006/relationships/hyperlink" Target="http://eib-shop.ru/index.php?p=shop&amp;show=showdetail&amp;fid=ESR-505461&amp;area=1&amp;categ=2148" TargetMode="External"/><Relationship Id="rId33" Type="http://schemas.openxmlformats.org/officeDocument/2006/relationships/hyperlink" Target="http://eib-shop.ru/index.php?p=shop&amp;show=showdetail&amp;fid=ESR-505470&amp;categ=372&amp;parent=371&amp;&amp;area=1&amp;m_filter=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eib-shop.ru/index.php?p=shop&amp;show=showdetail&amp;fid=ESR-505442&amp;area=1&amp;categ=2103" TargetMode="External"/><Relationship Id="rId16" Type="http://schemas.openxmlformats.org/officeDocument/2006/relationships/hyperlink" Target="http://eib-shop.ru/index.php?p=shop&amp;show=showdetail&amp;fid=ESR-505448&amp;area=1&amp;categ=2103" TargetMode="External"/><Relationship Id="rId20" Type="http://schemas.openxmlformats.org/officeDocument/2006/relationships/hyperlink" Target="http://eib-shop.ru/index.php?p=shop&amp;show=showdetail&amp;fid=ESR-505446&amp;area=1&amp;categ=2103" TargetMode="External"/><Relationship Id="rId29" Type="http://schemas.openxmlformats.org/officeDocument/2006/relationships/hyperlink" Target="http://eib-shop.ru/index.php?p=shop&amp;show=showdetail&amp;fid=ESR-509453&amp;categ=372&amp;parent=371&amp;&amp;area=1&amp;m_filter=" TargetMode="External"/><Relationship Id="rId1" Type="http://schemas.openxmlformats.org/officeDocument/2006/relationships/hyperlink" Target="http://eib-shop.ru/index.php?p=shop&amp;show=showdetail&amp;fid=ESR-506484&amp;area=1&amp;categ=493" TargetMode="External"/><Relationship Id="rId6" Type="http://schemas.openxmlformats.org/officeDocument/2006/relationships/hyperlink" Target="http://eib-shop.ru/index.php?p=shop&amp;show=showdetail&amp;fid=ESR-505449&amp;area=1&amp;categ=2103" TargetMode="External"/><Relationship Id="rId11" Type="http://schemas.openxmlformats.org/officeDocument/2006/relationships/hyperlink" Target="http://eib-shop.ru/index.php?p=shop&amp;show=showdetail&amp;fid=ESR-505459&amp;area=1&amp;categ=2148" TargetMode="External"/><Relationship Id="rId24" Type="http://schemas.openxmlformats.org/officeDocument/2006/relationships/hyperlink" Target="http://eib-shop.ru/index.php?p=shop&amp;show=showdetail&amp;fid=ESR-505459&amp;area=1&amp;categ=2148" TargetMode="External"/><Relationship Id="rId32" Type="http://schemas.openxmlformats.org/officeDocument/2006/relationships/hyperlink" Target="http://eib-shop.ru/index.php?p=shop&amp;show=showdetail&amp;fid=ESR-505470&amp;categ=372&amp;parent=371&amp;&amp;area=1&amp;m_filter=" TargetMode="External"/><Relationship Id="rId37" Type="http://schemas.openxmlformats.org/officeDocument/2006/relationships/hyperlink" Target="http://eib-shop.ru/index.php?p=shop&amp;show=showdetail&amp;fid=ESR-505473&amp;categ=362&amp;parent=361&amp;&amp;area=1&amp;m_filter=51" TargetMode="External"/><Relationship Id="rId5" Type="http://schemas.openxmlformats.org/officeDocument/2006/relationships/hyperlink" Target="http://eib-shop.ru/index.php?p=shop&amp;show=showdetail&amp;fid=ESR-505443&amp;area=1&amp;categ=2103" TargetMode="External"/><Relationship Id="rId15" Type="http://schemas.openxmlformats.org/officeDocument/2006/relationships/hyperlink" Target="http://eib-shop.ru/index.php?p=shop&amp;show=showdetail&amp;fid=ESR-505442&amp;area=1&amp;categ=2103" TargetMode="External"/><Relationship Id="rId23" Type="http://schemas.openxmlformats.org/officeDocument/2006/relationships/hyperlink" Target="http://eib-shop.ru/index.php?p=shop&amp;show=showdetail&amp;fid=ESR-505457&amp;area=1&amp;categ=2148" TargetMode="External"/><Relationship Id="rId28" Type="http://schemas.openxmlformats.org/officeDocument/2006/relationships/hyperlink" Target="http://eib-shop.ru/index.php?p=shop&amp;show=showdetail&amp;fid=ESR-509453&amp;categ=372&amp;parent=371&amp;&amp;area=1&amp;m_filter=" TargetMode="External"/><Relationship Id="rId36" Type="http://schemas.openxmlformats.org/officeDocument/2006/relationships/hyperlink" Target="http://eib-shop.ru/index.php?p=shop&amp;show=showdetail&amp;fid=ESR-505473&amp;categ=362&amp;parent=361&amp;&amp;area=1&amp;m_filter=51" TargetMode="External"/><Relationship Id="rId10" Type="http://schemas.openxmlformats.org/officeDocument/2006/relationships/hyperlink" Target="http://eib-shop.ru/index.php?p=shop&amp;show=showdetail&amp;fid=ESR-505457&amp;area=1&amp;categ=2148" TargetMode="External"/><Relationship Id="rId19" Type="http://schemas.openxmlformats.org/officeDocument/2006/relationships/hyperlink" Target="http://eib-shop.ru/index.php?p=shop&amp;show=showdetail&amp;fid=ESR-505449&amp;area=1&amp;categ=2103" TargetMode="External"/><Relationship Id="rId31" Type="http://schemas.openxmlformats.org/officeDocument/2006/relationships/hyperlink" Target="http://eib-shop.ru/index.php?p=shop&amp;show=showdetail&amp;fid=ESR-505472&amp;categ=372&amp;parent=371&amp;&amp;area=1&amp;m_filter=" TargetMode="External"/><Relationship Id="rId4" Type="http://schemas.openxmlformats.org/officeDocument/2006/relationships/hyperlink" Target="http://eib-shop.ru/index.php?p=shop&amp;show=showdetail&amp;fid=ESR-505444&amp;area=1&amp;categ=2103" TargetMode="External"/><Relationship Id="rId9" Type="http://schemas.openxmlformats.org/officeDocument/2006/relationships/hyperlink" Target="http://eib-shop.ru/index.php?p=shop&amp;show=showdetail&amp;fid=ESR-505447&amp;area=1&amp;categ=2103" TargetMode="External"/><Relationship Id="rId14" Type="http://schemas.openxmlformats.org/officeDocument/2006/relationships/hyperlink" Target="http://eib-shop.ru/index.php?p=shop&amp;show=showdetail&amp;fid=ESR-506484&amp;area=1&amp;categ=493" TargetMode="External"/><Relationship Id="rId22" Type="http://schemas.openxmlformats.org/officeDocument/2006/relationships/hyperlink" Target="http://eib-shop.ru/index.php?p=shop&amp;show=showdetail&amp;fid=ESR-505447&amp;area=1&amp;categ=2103" TargetMode="External"/><Relationship Id="rId27" Type="http://schemas.openxmlformats.org/officeDocument/2006/relationships/hyperlink" Target="mailto:sales@eib-shop.ru" TargetMode="External"/><Relationship Id="rId30" Type="http://schemas.openxmlformats.org/officeDocument/2006/relationships/hyperlink" Target="http://eib-shop.ru/index.php?p=shop&amp;show=showdetail&amp;fid=ESR-505472&amp;categ=372&amp;parent=371&amp;&amp;area=1&amp;m_filter=" TargetMode="External"/><Relationship Id="rId35" Type="http://schemas.openxmlformats.org/officeDocument/2006/relationships/hyperlink" Target="http://eib-shop.ru/index.php?p=shop&amp;show=showdetail&amp;fid=ESR-509452&amp;categ=362&amp;parent=361&amp;&amp;area=1&amp;m_filter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eib-shop.ru/index.php?p=shop&amp;show=showdetail&amp;fid=MDT-506769&amp;area=1&amp;categ=1617" TargetMode="External"/><Relationship Id="rId18" Type="http://schemas.openxmlformats.org/officeDocument/2006/relationships/hyperlink" Target="http://eib-shop.ru/index.php?p=shop&amp;show=showdetail&amp;fid=MDT-506757&amp;area=1&amp;categ=490" TargetMode="External"/><Relationship Id="rId26" Type="http://schemas.openxmlformats.org/officeDocument/2006/relationships/hyperlink" Target="http://eib-shop.ru/index.php?p=shop&amp;show=showdetail&amp;fid=MDT-506701&amp;area=1&amp;categ=2233" TargetMode="External"/><Relationship Id="rId39" Type="http://schemas.openxmlformats.org/officeDocument/2006/relationships/hyperlink" Target="http://eib-shop.ru/index.php?p=shop&amp;show=showdetail&amp;fid=MDT-506708&amp;area=1&amp;categ=511" TargetMode="External"/><Relationship Id="rId21" Type="http://schemas.openxmlformats.org/officeDocument/2006/relationships/hyperlink" Target="http://eib-shop.ru/index.php?p=shop&amp;show=showdetail&amp;fid=MDT-511366&amp;area=1&amp;categ=487" TargetMode="External"/><Relationship Id="rId34" Type="http://schemas.openxmlformats.org/officeDocument/2006/relationships/hyperlink" Target="http://eib-shop.ru/index.php?p=shop&amp;show=showdetail&amp;fid=MDT-510739&amp;area=1&amp;categ=2552" TargetMode="External"/><Relationship Id="rId42" Type="http://schemas.openxmlformats.org/officeDocument/2006/relationships/hyperlink" Target="http://eib-shop.ru/index.php?p=shop&amp;show=showdetail&amp;fid=MDT-506705&amp;area=1&amp;categ=510" TargetMode="External"/><Relationship Id="rId47" Type="http://schemas.openxmlformats.org/officeDocument/2006/relationships/hyperlink" Target="http://eib-shop.ru/index.php?p=shop&amp;show=showdetail&amp;fid=MDT-506708&amp;area=1&amp;categ=511" TargetMode="External"/><Relationship Id="rId50" Type="http://schemas.openxmlformats.org/officeDocument/2006/relationships/hyperlink" Target="http://eib-shop.ru/index.php?p=shop&amp;show=showdetail&amp;fid=MDT-507627&amp;area=1&amp;categ=512" TargetMode="External"/><Relationship Id="rId55" Type="http://schemas.openxmlformats.org/officeDocument/2006/relationships/hyperlink" Target="http://eib-shop.ru/index.php?p=shop&amp;show=showdetail&amp;fid=MDT-506711&amp;area=1&amp;categ=2243" TargetMode="External"/><Relationship Id="rId63" Type="http://schemas.openxmlformats.org/officeDocument/2006/relationships/hyperlink" Target="http://eib-shop.ru/index.php?p=shop&amp;show=showdetail&amp;fid=MDT-511364&amp;area=1&amp;categ=370" TargetMode="External"/><Relationship Id="rId68" Type="http://schemas.openxmlformats.org/officeDocument/2006/relationships/hyperlink" Target="http://eib-shop.ru/index.php?p=shop&amp;show=showdetail&amp;fid=MDT-506690&amp;area=1&amp;categ=568" TargetMode="External"/><Relationship Id="rId7" Type="http://schemas.openxmlformats.org/officeDocument/2006/relationships/hyperlink" Target="http://eib-shop.ru/index.php?p=shop&amp;show=showdetail&amp;fid=MDT-507644&amp;area=1&amp;categ=495" TargetMode="External"/><Relationship Id="rId71" Type="http://schemas.openxmlformats.org/officeDocument/2006/relationships/drawing" Target="../drawings/drawing5.xml"/><Relationship Id="rId2" Type="http://schemas.openxmlformats.org/officeDocument/2006/relationships/hyperlink" Target="http://eib-shop.ru/index.php?p=shop&amp;show=showdetail&amp;fid=MDT-511526&amp;area=1&amp;categ=65" TargetMode="External"/><Relationship Id="rId16" Type="http://schemas.openxmlformats.org/officeDocument/2006/relationships/hyperlink" Target="http://eib-shop.ru/index.php?p=shop&amp;show=showdetail&amp;fid=MDT-506763&amp;area=1&amp;categ=490" TargetMode="External"/><Relationship Id="rId29" Type="http://schemas.openxmlformats.org/officeDocument/2006/relationships/hyperlink" Target="http://eib-shop.ru/index.php?p=shop&amp;show=showdetail&amp;fid=MDT-506703&amp;area=1&amp;categ=2235" TargetMode="External"/><Relationship Id="rId1" Type="http://schemas.openxmlformats.org/officeDocument/2006/relationships/hyperlink" Target="mailto:sales@eib-shop.ru" TargetMode="External"/><Relationship Id="rId6" Type="http://schemas.openxmlformats.org/officeDocument/2006/relationships/hyperlink" Target="http://eib-shop.ru/index.php?p=shop&amp;show=showdetail&amp;fid=MDT-507644&amp;area=1&amp;categ=495" TargetMode="External"/><Relationship Id="rId11" Type="http://schemas.openxmlformats.org/officeDocument/2006/relationships/hyperlink" Target="http://eib-shop.ru/index.php?p=shop&amp;show=showdetail&amp;fid=MDT-506767&amp;area=1&amp;categ=1668" TargetMode="External"/><Relationship Id="rId24" Type="http://schemas.openxmlformats.org/officeDocument/2006/relationships/hyperlink" Target="http://eib-shop.ru/index.php?p=shop&amp;show=showdetail&amp;fid=MDT-506702&amp;area=1&amp;categ=2233" TargetMode="External"/><Relationship Id="rId32" Type="http://schemas.openxmlformats.org/officeDocument/2006/relationships/hyperlink" Target="http://eib-shop.ru/index.php?p=shop&amp;show=showdetail&amp;fid=MDT-510746&amp;area=1&amp;categ=2552" TargetMode="External"/><Relationship Id="rId37" Type="http://schemas.openxmlformats.org/officeDocument/2006/relationships/hyperlink" Target="http://eib-shop.ru/index.php?p=shop&amp;show=showdetail&amp;fid=MDT-511356&amp;area=1&amp;categ=2554" TargetMode="External"/><Relationship Id="rId40" Type="http://schemas.openxmlformats.org/officeDocument/2006/relationships/hyperlink" Target="http://eib-shop.ru/index.php?p=shop&amp;show=showdetail&amp;fid=MDT-507626&amp;area=1&amp;categ=512" TargetMode="External"/><Relationship Id="rId45" Type="http://schemas.openxmlformats.org/officeDocument/2006/relationships/hyperlink" Target="http://eib-shop.ru/index.php?p=shop&amp;show=showdetail&amp;fid=MDT-506706&amp;area=1&amp;categ=510" TargetMode="External"/><Relationship Id="rId53" Type="http://schemas.openxmlformats.org/officeDocument/2006/relationships/hyperlink" Target="http://eib-shop.ru/index.php?p=shop&amp;show=showdetail&amp;fid=MDT-506712&amp;area=1&amp;categ=2243" TargetMode="External"/><Relationship Id="rId58" Type="http://schemas.openxmlformats.org/officeDocument/2006/relationships/hyperlink" Target="http://eib-shop.ru/index.php?p=shop&amp;show=showdetail&amp;fid=MDT-510701&amp;area=1&amp;categ=410" TargetMode="External"/><Relationship Id="rId66" Type="http://schemas.openxmlformats.org/officeDocument/2006/relationships/hyperlink" Target="http://eib-shop.ru/index.php?p=shop&amp;show=showdetail&amp;fid=MDT-506692&amp;area=1&amp;categ=556" TargetMode="External"/><Relationship Id="rId5" Type="http://schemas.openxmlformats.org/officeDocument/2006/relationships/hyperlink" Target="http://eib-shop.ru/index.php?p=shop&amp;show=showdetail&amp;fid=MDT-506772&amp;area=1&amp;categ=495" TargetMode="External"/><Relationship Id="rId15" Type="http://schemas.openxmlformats.org/officeDocument/2006/relationships/hyperlink" Target="http://eib-shop.ru/index.php?p=shop&amp;show=showdetail&amp;fid=MDT-506763&amp;area=1&amp;categ=490" TargetMode="External"/><Relationship Id="rId23" Type="http://schemas.openxmlformats.org/officeDocument/2006/relationships/hyperlink" Target="http://eib-shop.ru/index.php?p=shop&amp;show=showdetail&amp;fid=MDT-506702&amp;area=1&amp;categ=2233" TargetMode="External"/><Relationship Id="rId28" Type="http://schemas.openxmlformats.org/officeDocument/2006/relationships/hyperlink" Target="http://eib-shop.ru/index.php?p=shop&amp;show=showdetail&amp;fid=MDT-506704&amp;area=1&amp;categ=2235" TargetMode="External"/><Relationship Id="rId36" Type="http://schemas.openxmlformats.org/officeDocument/2006/relationships/hyperlink" Target="http://eib-shop.ru/index.php?p=shop&amp;show=showdetail&amp;fid=MDT-511358&amp;area=1&amp;categ=2554" TargetMode="External"/><Relationship Id="rId49" Type="http://schemas.openxmlformats.org/officeDocument/2006/relationships/hyperlink" Target="http://eib-shop.ru/index.php?p=shop&amp;show=showdetail&amp;fid=MDT-506707&amp;area=1&amp;categ=511" TargetMode="External"/><Relationship Id="rId57" Type="http://schemas.openxmlformats.org/officeDocument/2006/relationships/hyperlink" Target="http://eib-shop.ru/index.php?p=shop&amp;show=showdetail&amp;fid=MDT-510700&amp;area=1&amp;categ=409" TargetMode="External"/><Relationship Id="rId61" Type="http://schemas.openxmlformats.org/officeDocument/2006/relationships/hyperlink" Target="http://eib-shop.ru/index.php?p=shop&amp;show=showdetail&amp;fid=MDT-511362&amp;area=1&amp;categ=368" TargetMode="External"/><Relationship Id="rId10" Type="http://schemas.openxmlformats.org/officeDocument/2006/relationships/hyperlink" Target="http://eib-shop.ru/index.php?p=shop&amp;show=showdetail&amp;fid=MDT-506767&amp;area=1&amp;categ=1668" TargetMode="External"/><Relationship Id="rId19" Type="http://schemas.openxmlformats.org/officeDocument/2006/relationships/hyperlink" Target="http://eib-shop.ru/index.php?p=shop&amp;show=showdetail&amp;fid=MDT-507643&amp;area=1&amp;categ=493" TargetMode="External"/><Relationship Id="rId31" Type="http://schemas.openxmlformats.org/officeDocument/2006/relationships/hyperlink" Target="http://eib-shop.ru/index.php?p=shop&amp;show=showdetail&amp;fid=MDT-510746&amp;area=1&amp;categ=2552" TargetMode="External"/><Relationship Id="rId44" Type="http://schemas.openxmlformats.org/officeDocument/2006/relationships/hyperlink" Target="http://eib-shop.ru/index.php?p=shop&amp;show=showdetail&amp;fid=MDT-506706&amp;area=1&amp;categ=510" TargetMode="External"/><Relationship Id="rId52" Type="http://schemas.openxmlformats.org/officeDocument/2006/relationships/hyperlink" Target="http://eib-shop.ru/index.php?p=shop&amp;show=showdetail&amp;fid=MDT-506712&amp;area=1&amp;categ=2243" TargetMode="External"/><Relationship Id="rId60" Type="http://schemas.openxmlformats.org/officeDocument/2006/relationships/hyperlink" Target="http://eib-shop.ru/index.php?p=shop&amp;show=showdetail&amp;fid=MDT-511362&amp;area=1&amp;categ=368" TargetMode="External"/><Relationship Id="rId65" Type="http://schemas.openxmlformats.org/officeDocument/2006/relationships/hyperlink" Target="http://eib-shop.ru/index.php?p=shop&amp;show=showdetail&amp;fid=MDT-507642&amp;area=1&amp;categ=590" TargetMode="External"/><Relationship Id="rId4" Type="http://schemas.openxmlformats.org/officeDocument/2006/relationships/hyperlink" Target="http://eib-shop.ru/index.php?p=shop&amp;show=showdetail&amp;fid=MDT-506772&amp;area=1&amp;categ=495" TargetMode="External"/><Relationship Id="rId9" Type="http://schemas.openxmlformats.org/officeDocument/2006/relationships/hyperlink" Target="http://eib-shop.ru/index.php?p=shop&amp;show=showdetail&amp;fid=MDT-506774&amp;area=1&amp;categ=495" TargetMode="External"/><Relationship Id="rId14" Type="http://schemas.openxmlformats.org/officeDocument/2006/relationships/hyperlink" Target="http://eib-shop.ru/index.php?p=shop&amp;show=showdetail&amp;fid=MDT-506762&amp;area=1&amp;categ=490" TargetMode="External"/><Relationship Id="rId22" Type="http://schemas.openxmlformats.org/officeDocument/2006/relationships/hyperlink" Target="http://eib-shop.ru/index.php?p=shop&amp;show=showdetail&amp;fid=MDT-511366&amp;area=1&amp;categ=487" TargetMode="External"/><Relationship Id="rId27" Type="http://schemas.openxmlformats.org/officeDocument/2006/relationships/hyperlink" Target="http://eib-shop.ru/index.php?p=shop&amp;show=showdetail&amp;fid=MDT-506704&amp;area=1&amp;categ=2235" TargetMode="External"/><Relationship Id="rId30" Type="http://schemas.openxmlformats.org/officeDocument/2006/relationships/hyperlink" Target="http://eib-shop.ru/index.php?p=shop&amp;show=showdetail&amp;fid=MDT-506703&amp;area=1&amp;categ=2235" TargetMode="External"/><Relationship Id="rId35" Type="http://schemas.openxmlformats.org/officeDocument/2006/relationships/hyperlink" Target="http://eib-shop.ru/index.php?p=shop&amp;show=showdetail&amp;fid=MDT-511358&amp;area=1&amp;categ=2554" TargetMode="External"/><Relationship Id="rId43" Type="http://schemas.openxmlformats.org/officeDocument/2006/relationships/hyperlink" Target="http://eib-shop.ru/index.php?p=shop&amp;show=showdetail&amp;fid=MDT-506705&amp;area=1&amp;categ=510" TargetMode="External"/><Relationship Id="rId48" Type="http://schemas.openxmlformats.org/officeDocument/2006/relationships/hyperlink" Target="http://eib-shop.ru/index.php?p=shop&amp;show=showdetail&amp;fid=MDT-506707&amp;area=1&amp;categ=511" TargetMode="External"/><Relationship Id="rId56" Type="http://schemas.openxmlformats.org/officeDocument/2006/relationships/hyperlink" Target="http://eib-shop.ru/index.php?p=shop&amp;show=showdetail&amp;fid=MDT-510700&amp;area=1&amp;categ=409" TargetMode="External"/><Relationship Id="rId64" Type="http://schemas.openxmlformats.org/officeDocument/2006/relationships/hyperlink" Target="http://eib-shop.ru/index.php?p=shop&amp;show=showdetail&amp;fid=MDT-507642&amp;area=1&amp;categ=590" TargetMode="External"/><Relationship Id="rId69" Type="http://schemas.openxmlformats.org/officeDocument/2006/relationships/hyperlink" Target="http://eib-shop.ru/index.php?p=shop&amp;show=showdetail&amp;fid=MDT-506762&amp;area=1&amp;categ=490" TargetMode="External"/><Relationship Id="rId8" Type="http://schemas.openxmlformats.org/officeDocument/2006/relationships/hyperlink" Target="http://eib-shop.ru/index.php?p=shop&amp;show=showdetail&amp;fid=MDT-506774&amp;area=1&amp;categ=495" TargetMode="External"/><Relationship Id="rId51" Type="http://schemas.openxmlformats.org/officeDocument/2006/relationships/hyperlink" Target="http://eib-shop.ru/index.php?p=shop&amp;show=showdetail&amp;fid=MDT-507627&amp;area=1&amp;categ=512" TargetMode="External"/><Relationship Id="rId3" Type="http://schemas.openxmlformats.org/officeDocument/2006/relationships/hyperlink" Target="http://eib-shop.ru/index.php?p=shop&amp;show=showdetail&amp;fid=MDT-511541&amp;area=1&amp;categ=2455" TargetMode="External"/><Relationship Id="rId12" Type="http://schemas.openxmlformats.org/officeDocument/2006/relationships/hyperlink" Target="http://eib-shop.ru/index.php?p=shop&amp;show=showdetail&amp;fid=MDT-506769&amp;area=1&amp;categ=1617" TargetMode="External"/><Relationship Id="rId17" Type="http://schemas.openxmlformats.org/officeDocument/2006/relationships/hyperlink" Target="http://eib-shop.ru/index.php?p=shop&amp;show=showdetail&amp;fid=MDT-506757&amp;area=1&amp;categ=490" TargetMode="External"/><Relationship Id="rId25" Type="http://schemas.openxmlformats.org/officeDocument/2006/relationships/hyperlink" Target="http://eib-shop.ru/index.php?p=shop&amp;show=showdetail&amp;fid=MDT-506701&amp;area=1&amp;categ=2233" TargetMode="External"/><Relationship Id="rId33" Type="http://schemas.openxmlformats.org/officeDocument/2006/relationships/hyperlink" Target="http://eib-shop.ru/index.php?p=shop&amp;show=showdetail&amp;fid=MDT-510739&amp;area=1&amp;categ=2552" TargetMode="External"/><Relationship Id="rId38" Type="http://schemas.openxmlformats.org/officeDocument/2006/relationships/hyperlink" Target="http://eib-shop.ru/index.php?p=shop&amp;show=showdetail&amp;fid=MDT-511356&amp;area=1&amp;categ=2554" TargetMode="External"/><Relationship Id="rId46" Type="http://schemas.openxmlformats.org/officeDocument/2006/relationships/hyperlink" Target="http://eib-shop.ru/index.php?p=shop&amp;show=showdetail&amp;fid=MDT-506708&amp;area=1&amp;categ=511" TargetMode="External"/><Relationship Id="rId59" Type="http://schemas.openxmlformats.org/officeDocument/2006/relationships/hyperlink" Target="http://eib-shop.ru/index.php?p=shop&amp;show=showdetail&amp;fid=MDT-510701&amp;area=1&amp;categ=410" TargetMode="External"/><Relationship Id="rId67" Type="http://schemas.openxmlformats.org/officeDocument/2006/relationships/hyperlink" Target="http://eib-shop.ru/index.php?p=shop&amp;show=showdetail&amp;fid=MDT-506692&amp;area=1&amp;categ=556" TargetMode="External"/><Relationship Id="rId20" Type="http://schemas.openxmlformats.org/officeDocument/2006/relationships/hyperlink" Target="http://eib-shop.ru/index.php?p=shop&amp;show=showdetail&amp;fid=MDT-506755&amp;area=1&amp;categ=491" TargetMode="External"/><Relationship Id="rId41" Type="http://schemas.openxmlformats.org/officeDocument/2006/relationships/hyperlink" Target="http://eib-shop.ru/index.php?p=shop&amp;show=showdetail&amp;fid=MDT-507627&amp;area=1&amp;categ=512" TargetMode="External"/><Relationship Id="rId54" Type="http://schemas.openxmlformats.org/officeDocument/2006/relationships/hyperlink" Target="http://eib-shop.ru/index.php?p=shop&amp;show=showdetail&amp;fid=MDT-506711&amp;area=1&amp;categ=2243" TargetMode="External"/><Relationship Id="rId62" Type="http://schemas.openxmlformats.org/officeDocument/2006/relationships/hyperlink" Target="http://eib-shop.ru/index.php?p=shop&amp;show=showdetail&amp;fid=MDT-511364&amp;area=1&amp;categ=370" TargetMode="External"/><Relationship Id="rId7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zenniorussia.ru/catalog/klimat/klic-da.html" TargetMode="External"/><Relationship Id="rId13" Type="http://schemas.openxmlformats.org/officeDocument/2006/relationships/hyperlink" Target="http://zenniorussia.ru/catalog/emkostnyie-pereklyuchateli/aksessuar-dlya-skryitogo-montazha-ustrojstv-sqtmd.html" TargetMode="External"/><Relationship Id="rId18" Type="http://schemas.openxmlformats.org/officeDocument/2006/relationships/hyperlink" Target="http://zenniorussia.ru/catalog/emkostnyie-pereklyuchateli/touch-mydesign-plus.html" TargetMode="External"/><Relationship Id="rId26" Type="http://schemas.openxmlformats.org/officeDocument/2006/relationships/printerSettings" Target="../printerSettings/printerSettings6.bin"/><Relationship Id="rId3" Type="http://schemas.openxmlformats.org/officeDocument/2006/relationships/hyperlink" Target="http://zenniorussia.ru/catalog/emkostnyie-pereklyuchateli/touch-mydesign-plus.html" TargetMode="External"/><Relationship Id="rId21" Type="http://schemas.openxmlformats.org/officeDocument/2006/relationships/hyperlink" Target="http://zenniorussia.ru/catalog/klimat/zoningbox-4.html" TargetMode="External"/><Relationship Id="rId7" Type="http://schemas.openxmlformats.org/officeDocument/2006/relationships/hyperlink" Target="http://zenniorussia.ru/catalog/osveshhenie/lumento-c3.html" TargetMode="External"/><Relationship Id="rId12" Type="http://schemas.openxmlformats.org/officeDocument/2006/relationships/hyperlink" Target="http://zenniorussia.ru/catalog/sensoryi/sq-ambient.html" TargetMode="External"/><Relationship Id="rId17" Type="http://schemas.openxmlformats.org/officeDocument/2006/relationships/hyperlink" Target="http://zenniorussia.ru/catalog/emkostnyie-pereklyuchateli/touch-mydesign-plus.html" TargetMode="External"/><Relationship Id="rId25" Type="http://schemas.openxmlformats.org/officeDocument/2006/relationships/hyperlink" Target="http://zenniorussia.ru/catalog/emkostnyie-pereklyuchateli/aksessuar-dlya-skryitogo-montazha-ustrojstv-sqtmd.html" TargetMode="External"/><Relationship Id="rId2" Type="http://schemas.openxmlformats.org/officeDocument/2006/relationships/hyperlink" Target="http://zenniorussia.ru/catalog/emkostnyie-pereklyuchateli/square-tmd.html" TargetMode="External"/><Relationship Id="rId16" Type="http://schemas.openxmlformats.org/officeDocument/2006/relationships/hyperlink" Target="http://zenniorussia.ru/catalog/emkostnyie-pereklyuchateli/touch-mydesign-plus.html" TargetMode="External"/><Relationship Id="rId20" Type="http://schemas.openxmlformats.org/officeDocument/2006/relationships/hyperlink" Target="http://zenniorussia.ru/catalog/klimat/klic-da.html" TargetMode="External"/><Relationship Id="rId1" Type="http://schemas.openxmlformats.org/officeDocument/2006/relationships/hyperlink" Target="mailto:sales@eib-shop.ru" TargetMode="External"/><Relationship Id="rId6" Type="http://schemas.openxmlformats.org/officeDocument/2006/relationships/hyperlink" Target="http://zenniorussia.ru/catalog/emkostnyie-pereklyuchateli/touch-mydesign-plus.html" TargetMode="External"/><Relationship Id="rId11" Type="http://schemas.openxmlformats.org/officeDocument/2006/relationships/hyperlink" Target="http://zenniorussia.ru/catalog/sensoryi/sq-ambient.html" TargetMode="External"/><Relationship Id="rId24" Type="http://schemas.openxmlformats.org/officeDocument/2006/relationships/hyperlink" Target="http://zenniorussia.ru/catalog/sensoryi/sq-ambient.html" TargetMode="External"/><Relationship Id="rId5" Type="http://schemas.openxmlformats.org/officeDocument/2006/relationships/hyperlink" Target="http://zenniorussia.ru/catalog/emkostnyie-pereklyuchateli/touch-mydesign-plus.html" TargetMode="External"/><Relationship Id="rId15" Type="http://schemas.openxmlformats.org/officeDocument/2006/relationships/hyperlink" Target="http://zenniorussia.ru/catalog/emkostnyie-pereklyuchateli/touch-mydesign-plus.html" TargetMode="External"/><Relationship Id="rId23" Type="http://schemas.openxmlformats.org/officeDocument/2006/relationships/hyperlink" Target="http://zenniorussia.ru/catalog/sensoryi/sq-ambient.html" TargetMode="External"/><Relationship Id="rId10" Type="http://schemas.openxmlformats.org/officeDocument/2006/relationships/hyperlink" Target="http://zenniorussia.ru/catalog/klimat/zoningbox-6.html" TargetMode="External"/><Relationship Id="rId19" Type="http://schemas.openxmlformats.org/officeDocument/2006/relationships/hyperlink" Target="http://zenniorussia.ru/catalog/osveshhenie/lumento-c3.html" TargetMode="External"/><Relationship Id="rId4" Type="http://schemas.openxmlformats.org/officeDocument/2006/relationships/hyperlink" Target="http://zenniorussia.ru/catalog/emkostnyie-pereklyuchateli/touch-mydesign-plus.html" TargetMode="External"/><Relationship Id="rId9" Type="http://schemas.openxmlformats.org/officeDocument/2006/relationships/hyperlink" Target="http://zenniorussia.ru/catalog/klimat/zoningbox-4.html" TargetMode="External"/><Relationship Id="rId14" Type="http://schemas.openxmlformats.org/officeDocument/2006/relationships/hyperlink" Target="http://zenniorussia.ru/catalog/emkostnyie-pereklyuchateli/square-tmd.html" TargetMode="External"/><Relationship Id="rId22" Type="http://schemas.openxmlformats.org/officeDocument/2006/relationships/hyperlink" Target="http://zenniorussia.ru/catalog/klimat/zoningbox-6.html" TargetMode="External"/><Relationship Id="rId27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eib-shop.ru/index.php?p=shop&amp;show=showdetail&amp;fid=ITS-512750&amp;area=1&amp;categ=2623" TargetMode="External"/><Relationship Id="rId7" Type="http://schemas.openxmlformats.org/officeDocument/2006/relationships/hyperlink" Target="http://eib-shop.ru/index.php?p=shop&amp;show=showdetail&amp;fid=ITS-512699&amp;area=1&amp;categ=2624" TargetMode="External"/><Relationship Id="rId2" Type="http://schemas.openxmlformats.org/officeDocument/2006/relationships/hyperlink" Target="http://eib-shop.ru/index.php?p=shop&amp;show=showdetail&amp;fid=ITS-512737&amp;area=1&amp;categ=2421" TargetMode="External"/><Relationship Id="rId1" Type="http://schemas.openxmlformats.org/officeDocument/2006/relationships/hyperlink" Target="mailto:sales@eib-shop.ru" TargetMode="External"/><Relationship Id="rId6" Type="http://schemas.openxmlformats.org/officeDocument/2006/relationships/hyperlink" Target="http://eib-shop.ru/index.php?p=shop&amp;show=showdetail&amp;fid=ITS-512750&amp;area=1&amp;categ=2623" TargetMode="External"/><Relationship Id="rId5" Type="http://schemas.openxmlformats.org/officeDocument/2006/relationships/hyperlink" Target="http://eib-shop.ru/index.php?p=shop&amp;show=showdetail&amp;fid=ITS-512737&amp;area=1&amp;categ=2421" TargetMode="External"/><Relationship Id="rId4" Type="http://schemas.openxmlformats.org/officeDocument/2006/relationships/hyperlink" Target="http://eib-shop.ru/index.php?p=shop&amp;show=showdetail&amp;fid=ITS-512699&amp;area=1&amp;categ=2624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ales@eib-shop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ales@eib-sho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3">
    <pageSetUpPr fitToPage="1"/>
  </sheetPr>
  <dimension ref="A1:N129"/>
  <sheetViews>
    <sheetView tabSelected="1" zoomScale="80" zoomScaleNormal="80" workbookViewId="0">
      <selection activeCell="Q16" sqref="Q16"/>
    </sheetView>
  </sheetViews>
  <sheetFormatPr defaultColWidth="9.140625" defaultRowHeight="12.75" x14ac:dyDescent="0.2"/>
  <cols>
    <col min="1" max="1" width="16.42578125" style="3" customWidth="1"/>
    <col min="2" max="2" width="13.7109375" style="1" customWidth="1"/>
    <col min="3" max="3" width="104.7109375" style="4" customWidth="1"/>
    <col min="4" max="4" width="16.42578125" style="65" customWidth="1"/>
    <col min="5" max="5" width="23.42578125" style="1" bestFit="1" customWidth="1"/>
    <col min="6" max="6" width="9.5703125" style="2" customWidth="1"/>
    <col min="7" max="7" width="10.7109375" style="1" customWidth="1"/>
    <col min="8" max="8" width="8.5703125" style="1" bestFit="1" customWidth="1"/>
    <col min="9" max="9" width="10.5703125" style="19" customWidth="1"/>
    <col min="10" max="10" width="10.7109375" style="1" customWidth="1"/>
    <col min="11" max="11" width="11.5703125" style="16" customWidth="1"/>
    <col min="12" max="12" width="12.85546875" style="168" bestFit="1" customWidth="1"/>
    <col min="13" max="13" width="9.140625" style="1"/>
    <col min="14" max="14" width="11.140625" style="1" customWidth="1"/>
    <col min="15" max="16384" width="9.140625" style="1"/>
  </cols>
  <sheetData>
    <row r="1" spans="1:14" customFormat="1" ht="20.25" x14ac:dyDescent="0.3">
      <c r="A1" s="73"/>
      <c r="B1" s="24"/>
      <c r="C1" s="30"/>
      <c r="D1" s="70"/>
      <c r="E1" s="30"/>
      <c r="F1" s="30"/>
      <c r="G1" s="30"/>
      <c r="H1" s="30"/>
      <c r="I1" s="30"/>
      <c r="J1" s="30"/>
      <c r="K1" s="30"/>
      <c r="L1" s="165"/>
    </row>
    <row r="2" spans="1:14" customFormat="1" ht="20.25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  <c r="K2" s="31"/>
      <c r="L2" s="165"/>
    </row>
    <row r="3" spans="1:14" customFormat="1" ht="18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  <c r="K3" s="32"/>
      <c r="L3" s="165"/>
    </row>
    <row r="4" spans="1:14" customFormat="1" ht="20.25" x14ac:dyDescent="0.3">
      <c r="B4" s="172" t="s">
        <v>12</v>
      </c>
      <c r="C4" s="172"/>
      <c r="D4" s="172"/>
      <c r="E4" s="172"/>
      <c r="F4" s="172"/>
      <c r="G4" s="172"/>
      <c r="H4" s="172"/>
      <c r="I4" s="172"/>
      <c r="J4" s="25" t="s">
        <v>29</v>
      </c>
      <c r="K4" s="31"/>
      <c r="L4" s="165"/>
    </row>
    <row r="5" spans="1:14" customFormat="1" ht="20.25" x14ac:dyDescent="0.3">
      <c r="A5" s="20"/>
      <c r="B5" s="24"/>
      <c r="C5" s="34"/>
      <c r="D5" s="65"/>
      <c r="E5" s="30"/>
      <c r="F5" s="30"/>
      <c r="G5" s="30"/>
      <c r="H5" s="30"/>
      <c r="I5" s="30"/>
      <c r="J5" s="30"/>
      <c r="K5" s="30"/>
      <c r="L5" s="166"/>
    </row>
    <row r="6" spans="1:14" s="5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  <c r="L6" s="167"/>
    </row>
    <row r="7" spans="1:14" s="5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  <c r="L7" s="167"/>
    </row>
    <row r="8" spans="1:14" s="9" customFormat="1" x14ac:dyDescent="0.2">
      <c r="A8" s="6"/>
      <c r="C8" s="8"/>
      <c r="D8" s="66"/>
      <c r="F8" s="13"/>
      <c r="I8" s="18"/>
      <c r="K8" s="33"/>
      <c r="L8" s="29"/>
    </row>
    <row r="9" spans="1:14" x14ac:dyDescent="0.2">
      <c r="A9" s="4"/>
      <c r="K9" s="33"/>
      <c r="L9" s="29"/>
    </row>
    <row r="10" spans="1:14" ht="15" x14ac:dyDescent="0.2">
      <c r="A10" s="4"/>
      <c r="B10" s="23" t="s">
        <v>455</v>
      </c>
      <c r="C10" s="49"/>
      <c r="D10" s="67"/>
      <c r="F10" s="3"/>
      <c r="G10" s="2"/>
      <c r="I10" s="1"/>
      <c r="K10" s="33"/>
      <c r="L10" s="29"/>
    </row>
    <row r="11" spans="1:14" ht="14.25" x14ac:dyDescent="0.2">
      <c r="A11" s="12"/>
      <c r="C11" s="49"/>
      <c r="D11" s="67"/>
      <c r="F11" s="3"/>
      <c r="G11" s="2"/>
      <c r="I11" s="1"/>
      <c r="K11" s="33"/>
      <c r="L11" s="29"/>
    </row>
    <row r="12" spans="1:14" ht="38.25" x14ac:dyDescent="0.2">
      <c r="A12" s="12"/>
      <c r="B12" s="9" t="s">
        <v>456</v>
      </c>
      <c r="C12" s="8" t="s">
        <v>457</v>
      </c>
      <c r="D12" s="66" t="s">
        <v>584</v>
      </c>
      <c r="E12" s="50" t="s">
        <v>458</v>
      </c>
      <c r="F12" s="204">
        <v>21040</v>
      </c>
      <c r="G12" s="9" t="s">
        <v>1129</v>
      </c>
      <c r="H12" s="11">
        <v>0.65</v>
      </c>
      <c r="I12" s="51">
        <f>ROUND((F12-(F12*H12)),0)</f>
        <v>7364</v>
      </c>
      <c r="J12" s="9" t="s">
        <v>1129</v>
      </c>
      <c r="K12" s="33">
        <v>2</v>
      </c>
      <c r="L12" s="54"/>
      <c r="M12" s="54"/>
      <c r="N12" s="64"/>
    </row>
    <row r="13" spans="1:14" ht="14.25" x14ac:dyDescent="0.2">
      <c r="A13" s="12"/>
      <c r="B13" s="9"/>
      <c r="C13" s="62"/>
      <c r="D13" s="71"/>
      <c r="E13" s="6"/>
      <c r="F13" s="204"/>
      <c r="G13" s="9"/>
      <c r="H13" s="63"/>
      <c r="I13" s="48"/>
      <c r="J13" s="9"/>
      <c r="K13" s="33"/>
      <c r="L13" s="54"/>
      <c r="M13" s="54"/>
      <c r="N13" s="64"/>
    </row>
    <row r="14" spans="1:14" ht="15" x14ac:dyDescent="0.2">
      <c r="A14" s="12"/>
      <c r="B14" s="7" t="s">
        <v>459</v>
      </c>
      <c r="C14" s="62"/>
      <c r="D14" s="71"/>
      <c r="E14" s="6"/>
      <c r="F14" s="204"/>
      <c r="G14" s="9"/>
      <c r="H14" s="63"/>
      <c r="I14" s="48"/>
      <c r="J14" s="9"/>
      <c r="K14" s="33"/>
      <c r="L14" s="54"/>
      <c r="M14" s="54"/>
      <c r="N14" s="64"/>
    </row>
    <row r="15" spans="1:14" ht="14.25" x14ac:dyDescent="0.2">
      <c r="A15" s="12"/>
      <c r="B15" s="9"/>
      <c r="C15" s="62"/>
      <c r="D15" s="71"/>
      <c r="E15" s="6"/>
      <c r="F15" s="204"/>
      <c r="G15" s="9"/>
      <c r="H15" s="63"/>
      <c r="I15" s="48"/>
      <c r="J15" s="9"/>
      <c r="K15" s="33"/>
      <c r="L15" s="54"/>
      <c r="M15" s="54"/>
      <c r="N15" s="64"/>
    </row>
    <row r="16" spans="1:14" ht="38.25" x14ac:dyDescent="0.2">
      <c r="A16" s="12"/>
      <c r="B16" s="9" t="s">
        <v>460</v>
      </c>
      <c r="C16" s="8" t="s">
        <v>461</v>
      </c>
      <c r="D16" s="69">
        <v>30803040</v>
      </c>
      <c r="E16" s="50" t="s">
        <v>462</v>
      </c>
      <c r="F16" s="204">
        <v>46640</v>
      </c>
      <c r="G16" s="9" t="s">
        <v>1129</v>
      </c>
      <c r="H16" s="11">
        <v>0.65</v>
      </c>
      <c r="I16" s="51">
        <f t="shared" ref="I16:I20" si="0">ROUND((F16-(F16*H16)),0)</f>
        <v>16324</v>
      </c>
      <c r="J16" s="9" t="s">
        <v>1129</v>
      </c>
      <c r="K16" s="29">
        <v>3</v>
      </c>
      <c r="L16" s="54"/>
      <c r="M16" s="54"/>
      <c r="N16" s="64"/>
    </row>
    <row r="17" spans="1:14" ht="38.25" x14ac:dyDescent="0.2">
      <c r="B17" s="9" t="s">
        <v>463</v>
      </c>
      <c r="C17" s="8" t="s">
        <v>464</v>
      </c>
      <c r="D17" s="69">
        <v>30803041</v>
      </c>
      <c r="E17" s="50" t="s">
        <v>465</v>
      </c>
      <c r="F17" s="204">
        <v>49200</v>
      </c>
      <c r="G17" s="9" t="s">
        <v>1129</v>
      </c>
      <c r="H17" s="11">
        <v>0.65</v>
      </c>
      <c r="I17" s="51">
        <f t="shared" si="0"/>
        <v>17220</v>
      </c>
      <c r="J17" s="9" t="s">
        <v>1129</v>
      </c>
      <c r="K17" s="33">
        <v>2</v>
      </c>
      <c r="L17" s="54"/>
      <c r="M17" s="54"/>
      <c r="N17" s="64"/>
    </row>
    <row r="18" spans="1:14" x14ac:dyDescent="0.2">
      <c r="B18" s="9"/>
      <c r="C18" s="8"/>
      <c r="D18" s="66"/>
      <c r="E18" s="50"/>
      <c r="F18" s="204"/>
      <c r="G18" s="9"/>
      <c r="H18" s="11"/>
      <c r="I18" s="51"/>
      <c r="J18" s="9"/>
      <c r="K18" s="33"/>
      <c r="L18" s="54"/>
      <c r="M18" s="54"/>
      <c r="N18" s="64"/>
    </row>
    <row r="19" spans="1:14" ht="51" x14ac:dyDescent="0.2">
      <c r="B19" s="9" t="s">
        <v>466</v>
      </c>
      <c r="C19" s="8" t="s">
        <v>467</v>
      </c>
      <c r="D19" s="66" t="s">
        <v>585</v>
      </c>
      <c r="E19" s="50" t="s">
        <v>468</v>
      </c>
      <c r="F19" s="204">
        <v>38880</v>
      </c>
      <c r="G19" s="9" t="s">
        <v>1129</v>
      </c>
      <c r="H19" s="11">
        <v>0.65</v>
      </c>
      <c r="I19" s="51">
        <f t="shared" si="0"/>
        <v>13608</v>
      </c>
      <c r="J19" s="9" t="s">
        <v>1129</v>
      </c>
      <c r="K19" s="33">
        <v>1</v>
      </c>
      <c r="L19" s="54"/>
      <c r="M19" s="54"/>
      <c r="N19" s="64"/>
    </row>
    <row r="20" spans="1:14" ht="51" x14ac:dyDescent="0.2">
      <c r="A20" s="12"/>
      <c r="B20" s="9" t="s">
        <v>469</v>
      </c>
      <c r="C20" s="8" t="s">
        <v>470</v>
      </c>
      <c r="D20" s="66" t="s">
        <v>586</v>
      </c>
      <c r="E20" s="50" t="s">
        <v>471</v>
      </c>
      <c r="F20" s="204">
        <v>37440</v>
      </c>
      <c r="G20" s="9" t="s">
        <v>1129</v>
      </c>
      <c r="H20" s="11">
        <v>0.65</v>
      </c>
      <c r="I20" s="51">
        <f t="shared" si="0"/>
        <v>13104</v>
      </c>
      <c r="J20" s="9" t="s">
        <v>1129</v>
      </c>
      <c r="K20" s="33">
        <v>2</v>
      </c>
      <c r="L20" s="54"/>
      <c r="M20" s="54"/>
      <c r="N20" s="64"/>
    </row>
    <row r="21" spans="1:14" x14ac:dyDescent="0.2">
      <c r="A21" s="12"/>
      <c r="B21" s="9"/>
      <c r="C21" s="58"/>
      <c r="D21" s="72"/>
      <c r="E21" s="28"/>
      <c r="F21" s="204"/>
      <c r="G21" s="9"/>
      <c r="H21" s="63"/>
      <c r="I21" s="48"/>
      <c r="J21" s="9"/>
      <c r="K21" s="33"/>
      <c r="L21" s="54"/>
      <c r="M21" s="54"/>
      <c r="N21" s="64"/>
    </row>
    <row r="22" spans="1:14" ht="15" x14ac:dyDescent="0.2">
      <c r="A22" s="12"/>
      <c r="B22" s="7" t="s">
        <v>472</v>
      </c>
      <c r="C22" s="62"/>
      <c r="D22" s="71"/>
      <c r="E22" s="6"/>
      <c r="F22" s="204"/>
      <c r="G22" s="9"/>
      <c r="H22" s="63"/>
      <c r="I22" s="48"/>
      <c r="J22" s="9"/>
      <c r="K22" s="33"/>
      <c r="L22" s="54"/>
      <c r="M22" s="54"/>
      <c r="N22" s="64"/>
    </row>
    <row r="23" spans="1:14" ht="14.25" x14ac:dyDescent="0.2">
      <c r="A23" s="12"/>
      <c r="B23" s="9"/>
      <c r="C23" s="62"/>
      <c r="D23" s="71"/>
      <c r="E23" s="6"/>
      <c r="F23" s="204"/>
      <c r="G23" s="9"/>
      <c r="H23" s="63"/>
      <c r="I23" s="48"/>
      <c r="J23" s="9"/>
      <c r="K23" s="33"/>
      <c r="L23" s="54"/>
      <c r="M23" s="54"/>
      <c r="N23" s="64"/>
    </row>
    <row r="24" spans="1:14" ht="51" x14ac:dyDescent="0.2">
      <c r="A24" s="12"/>
      <c r="B24" s="9" t="s">
        <v>473</v>
      </c>
      <c r="C24" s="8" t="s">
        <v>474</v>
      </c>
      <c r="D24" s="65" t="s">
        <v>587</v>
      </c>
      <c r="E24" s="50" t="s">
        <v>475</v>
      </c>
      <c r="F24" s="204">
        <v>26080</v>
      </c>
      <c r="G24" s="9" t="s">
        <v>1129</v>
      </c>
      <c r="H24" s="11">
        <v>0.6</v>
      </c>
      <c r="I24" s="51">
        <f t="shared" ref="I24" si="1">ROUND((F24-(F24*H24)),0)</f>
        <v>10432</v>
      </c>
      <c r="J24" s="9" t="s">
        <v>1129</v>
      </c>
      <c r="K24" s="33" t="s">
        <v>640</v>
      </c>
      <c r="L24" s="54"/>
      <c r="M24" s="54"/>
      <c r="N24" s="64"/>
    </row>
    <row r="25" spans="1:14" ht="14.25" x14ac:dyDescent="0.2">
      <c r="B25" s="9"/>
      <c r="C25" s="62"/>
      <c r="D25" s="71"/>
      <c r="E25" s="6"/>
      <c r="F25" s="204"/>
      <c r="G25" s="9"/>
      <c r="H25" s="63"/>
      <c r="I25" s="48"/>
      <c r="J25" s="9"/>
      <c r="K25" s="33"/>
      <c r="L25" s="54"/>
      <c r="M25" s="54"/>
      <c r="N25" s="64"/>
    </row>
    <row r="26" spans="1:14" ht="15" x14ac:dyDescent="0.2">
      <c r="B26" s="7" t="s">
        <v>476</v>
      </c>
      <c r="C26" s="62"/>
      <c r="D26" s="71"/>
      <c r="E26" s="6"/>
      <c r="F26" s="204"/>
      <c r="G26" s="9"/>
      <c r="H26" s="63"/>
      <c r="I26" s="48"/>
      <c r="J26" s="9"/>
      <c r="K26" s="33"/>
      <c r="L26" s="54"/>
      <c r="M26" s="54"/>
      <c r="N26" s="64"/>
    </row>
    <row r="27" spans="1:14" ht="14.25" x14ac:dyDescent="0.2">
      <c r="A27" s="12"/>
      <c r="B27" s="9"/>
      <c r="C27" s="62"/>
      <c r="D27" s="71"/>
      <c r="E27" s="6"/>
      <c r="F27" s="204"/>
      <c r="G27" s="9"/>
      <c r="H27" s="63"/>
      <c r="I27" s="48"/>
      <c r="J27" s="9"/>
      <c r="K27" s="33"/>
      <c r="L27" s="54"/>
      <c r="M27" s="54"/>
      <c r="N27" s="64"/>
    </row>
    <row r="28" spans="1:14" ht="38.25" x14ac:dyDescent="0.2">
      <c r="A28" s="12"/>
      <c r="B28" s="9" t="s">
        <v>477</v>
      </c>
      <c r="C28" s="8" t="s">
        <v>478</v>
      </c>
      <c r="D28" s="69">
        <v>30101021</v>
      </c>
      <c r="E28" s="50" t="s">
        <v>479</v>
      </c>
      <c r="F28" s="204">
        <v>21840</v>
      </c>
      <c r="G28" s="9" t="s">
        <v>1129</v>
      </c>
      <c r="H28" s="11">
        <v>0.65</v>
      </c>
      <c r="I28" s="51">
        <f t="shared" ref="I28:I33" si="2">ROUND((F28-(F28*H28)),0)</f>
        <v>7644</v>
      </c>
      <c r="J28" s="9" t="s">
        <v>1129</v>
      </c>
      <c r="K28" s="33">
        <v>1</v>
      </c>
      <c r="L28" s="54"/>
      <c r="M28" s="54"/>
      <c r="N28" s="64"/>
    </row>
    <row r="29" spans="1:14" ht="38.25" x14ac:dyDescent="0.2">
      <c r="B29" s="9" t="s">
        <v>480</v>
      </c>
      <c r="C29" s="8" t="s">
        <v>481</v>
      </c>
      <c r="D29" s="69">
        <v>30101028</v>
      </c>
      <c r="E29" s="50" t="s">
        <v>482</v>
      </c>
      <c r="F29" s="204">
        <v>23600</v>
      </c>
      <c r="G29" s="9" t="s">
        <v>1129</v>
      </c>
      <c r="H29" s="11">
        <v>0.65</v>
      </c>
      <c r="I29" s="51">
        <f t="shared" si="2"/>
        <v>8260</v>
      </c>
      <c r="J29" s="9" t="s">
        <v>1129</v>
      </c>
      <c r="K29" s="33">
        <v>1</v>
      </c>
      <c r="L29" s="54"/>
      <c r="M29" s="54"/>
      <c r="N29" s="64"/>
    </row>
    <row r="30" spans="1:14" ht="38.25" x14ac:dyDescent="0.2">
      <c r="B30" s="9" t="s">
        <v>483</v>
      </c>
      <c r="C30" s="8" t="s">
        <v>484</v>
      </c>
      <c r="D30" s="69">
        <v>30101034</v>
      </c>
      <c r="E30" s="50" t="s">
        <v>485</v>
      </c>
      <c r="F30" s="204">
        <v>31360</v>
      </c>
      <c r="G30" s="9" t="s">
        <v>1129</v>
      </c>
      <c r="H30" s="11">
        <v>0.65</v>
      </c>
      <c r="I30" s="51">
        <f t="shared" si="2"/>
        <v>10976</v>
      </c>
      <c r="J30" s="9" t="s">
        <v>1129</v>
      </c>
      <c r="K30" s="33">
        <v>1</v>
      </c>
      <c r="L30" s="54"/>
      <c r="M30" s="54"/>
      <c r="N30" s="64"/>
    </row>
    <row r="31" spans="1:14" ht="38.25" x14ac:dyDescent="0.2">
      <c r="B31" s="9" t="s">
        <v>486</v>
      </c>
      <c r="C31" s="8" t="s">
        <v>487</v>
      </c>
      <c r="D31" s="69">
        <v>30101002</v>
      </c>
      <c r="E31" s="50" t="s">
        <v>488</v>
      </c>
      <c r="F31" s="204">
        <v>18320</v>
      </c>
      <c r="G31" s="9" t="s">
        <v>1129</v>
      </c>
      <c r="H31" s="11">
        <v>0.65</v>
      </c>
      <c r="I31" s="51">
        <f t="shared" si="2"/>
        <v>6412</v>
      </c>
      <c r="J31" s="9" t="s">
        <v>1129</v>
      </c>
      <c r="K31" s="33" t="s">
        <v>641</v>
      </c>
      <c r="L31" s="54"/>
      <c r="M31" s="54"/>
      <c r="N31" s="64"/>
    </row>
    <row r="32" spans="1:14" ht="38.25" x14ac:dyDescent="0.2">
      <c r="B32" s="9" t="s">
        <v>489</v>
      </c>
      <c r="C32" s="8" t="s">
        <v>490</v>
      </c>
      <c r="D32" s="69">
        <v>30101050</v>
      </c>
      <c r="E32" s="50" t="s">
        <v>491</v>
      </c>
      <c r="F32" s="204">
        <v>22640</v>
      </c>
      <c r="G32" s="9" t="s">
        <v>1129</v>
      </c>
      <c r="H32" s="11">
        <v>0.65</v>
      </c>
      <c r="I32" s="51">
        <f t="shared" si="2"/>
        <v>7924</v>
      </c>
      <c r="J32" s="9" t="s">
        <v>1129</v>
      </c>
      <c r="K32" s="33">
        <v>1</v>
      </c>
      <c r="L32" s="54"/>
      <c r="M32" s="54"/>
      <c r="N32" s="64"/>
    </row>
    <row r="33" spans="1:14" ht="25.5" x14ac:dyDescent="0.2">
      <c r="A33" s="12"/>
      <c r="B33" s="9" t="s">
        <v>492</v>
      </c>
      <c r="C33" s="8" t="s">
        <v>493</v>
      </c>
      <c r="D33" s="69">
        <v>30103201</v>
      </c>
      <c r="E33" s="50" t="s">
        <v>494</v>
      </c>
      <c r="F33" s="204">
        <v>18080</v>
      </c>
      <c r="G33" s="9" t="s">
        <v>1129</v>
      </c>
      <c r="H33" s="11">
        <v>0.65</v>
      </c>
      <c r="I33" s="51">
        <f t="shared" si="2"/>
        <v>6328</v>
      </c>
      <c r="J33" s="9" t="s">
        <v>1129</v>
      </c>
      <c r="K33" s="33" t="s">
        <v>605</v>
      </c>
      <c r="L33" s="54"/>
      <c r="M33" s="54"/>
      <c r="N33" s="64"/>
    </row>
    <row r="34" spans="1:14" ht="38.25" x14ac:dyDescent="0.2">
      <c r="B34" s="9" t="s">
        <v>495</v>
      </c>
      <c r="C34" s="8" t="s">
        <v>496</v>
      </c>
      <c r="D34" s="65" t="s">
        <v>588</v>
      </c>
      <c r="E34" s="50" t="s">
        <v>497</v>
      </c>
      <c r="F34" s="204">
        <v>15280</v>
      </c>
      <c r="G34" s="9" t="s">
        <v>1129</v>
      </c>
      <c r="H34" s="11">
        <v>0.65</v>
      </c>
      <c r="I34" s="51">
        <f t="shared" ref="I34:I39" si="3">ROUND((F34-(F34*H34)),0)</f>
        <v>5348</v>
      </c>
      <c r="J34" s="9" t="s">
        <v>1129</v>
      </c>
      <c r="K34" s="33">
        <v>2</v>
      </c>
      <c r="L34" s="54"/>
      <c r="M34" s="54"/>
      <c r="N34" s="64"/>
    </row>
    <row r="35" spans="1:14" ht="51" x14ac:dyDescent="0.2">
      <c r="B35" s="9" t="s">
        <v>498</v>
      </c>
      <c r="C35" s="8" t="s">
        <v>499</v>
      </c>
      <c r="D35" s="65" t="s">
        <v>589</v>
      </c>
      <c r="E35" s="50" t="s">
        <v>500</v>
      </c>
      <c r="F35" s="204">
        <v>16400</v>
      </c>
      <c r="G35" s="9" t="s">
        <v>1129</v>
      </c>
      <c r="H35" s="11">
        <v>0.65</v>
      </c>
      <c r="I35" s="51">
        <f t="shared" si="3"/>
        <v>5740</v>
      </c>
      <c r="J35" s="9" t="s">
        <v>1129</v>
      </c>
      <c r="K35" s="33">
        <v>2</v>
      </c>
      <c r="L35" s="54"/>
      <c r="M35" s="54"/>
      <c r="N35" s="64"/>
    </row>
    <row r="36" spans="1:14" ht="38.25" x14ac:dyDescent="0.2">
      <c r="B36" s="9" t="s">
        <v>501</v>
      </c>
      <c r="C36" s="8" t="s">
        <v>502</v>
      </c>
      <c r="D36" s="65" t="s">
        <v>590</v>
      </c>
      <c r="E36" s="50" t="s">
        <v>503</v>
      </c>
      <c r="F36" s="204">
        <v>18800</v>
      </c>
      <c r="G36" s="9" t="s">
        <v>1129</v>
      </c>
      <c r="H36" s="11">
        <v>0.65</v>
      </c>
      <c r="I36" s="51">
        <f t="shared" si="3"/>
        <v>6580</v>
      </c>
      <c r="J36" s="9" t="s">
        <v>1129</v>
      </c>
      <c r="K36" s="33">
        <v>1</v>
      </c>
      <c r="L36" s="54"/>
      <c r="M36" s="54"/>
      <c r="N36" s="64"/>
    </row>
    <row r="37" spans="1:14" ht="38.25" x14ac:dyDescent="0.2">
      <c r="A37" s="12"/>
      <c r="B37" s="9" t="s">
        <v>504</v>
      </c>
      <c r="C37" s="8" t="s">
        <v>505</v>
      </c>
      <c r="D37" s="65" t="s">
        <v>591</v>
      </c>
      <c r="E37" s="50" t="s">
        <v>506</v>
      </c>
      <c r="F37" s="204">
        <v>18800</v>
      </c>
      <c r="G37" s="9" t="s">
        <v>1129</v>
      </c>
      <c r="H37" s="11">
        <v>0.65</v>
      </c>
      <c r="I37" s="51">
        <f t="shared" si="3"/>
        <v>6580</v>
      </c>
      <c r="J37" s="9" t="s">
        <v>1129</v>
      </c>
      <c r="K37" s="33">
        <v>2</v>
      </c>
      <c r="L37" s="54"/>
      <c r="M37" s="54"/>
      <c r="N37" s="64"/>
    </row>
    <row r="38" spans="1:14" ht="51" x14ac:dyDescent="0.2">
      <c r="A38" s="10"/>
      <c r="B38" s="9" t="s">
        <v>473</v>
      </c>
      <c r="C38" s="8" t="s">
        <v>474</v>
      </c>
      <c r="D38" s="65" t="s">
        <v>587</v>
      </c>
      <c r="E38" s="50" t="s">
        <v>475</v>
      </c>
      <c r="F38" s="204">
        <v>26080</v>
      </c>
      <c r="G38" s="9" t="s">
        <v>1129</v>
      </c>
      <c r="H38" s="11">
        <v>0.65</v>
      </c>
      <c r="I38" s="51">
        <f t="shared" si="3"/>
        <v>9128</v>
      </c>
      <c r="J38" s="9" t="s">
        <v>1129</v>
      </c>
      <c r="K38" s="33" t="s">
        <v>640</v>
      </c>
      <c r="L38" s="54"/>
      <c r="M38" s="54"/>
      <c r="N38" s="64"/>
    </row>
    <row r="39" spans="1:14" ht="38.25" x14ac:dyDescent="0.2">
      <c r="A39" s="4"/>
      <c r="B39" s="9" t="s">
        <v>507</v>
      </c>
      <c r="C39" s="8" t="s">
        <v>508</v>
      </c>
      <c r="D39" s="65" t="s">
        <v>592</v>
      </c>
      <c r="E39" s="50" t="s">
        <v>509</v>
      </c>
      <c r="F39" s="204">
        <v>15280</v>
      </c>
      <c r="G39" s="9" t="s">
        <v>1129</v>
      </c>
      <c r="H39" s="11">
        <v>0.65</v>
      </c>
      <c r="I39" s="51">
        <f t="shared" si="3"/>
        <v>5348</v>
      </c>
      <c r="J39" s="9" t="s">
        <v>1129</v>
      </c>
      <c r="K39" s="33">
        <v>4</v>
      </c>
      <c r="L39" s="54"/>
      <c r="M39" s="54"/>
      <c r="N39" s="64"/>
    </row>
    <row r="40" spans="1:14" ht="14.25" x14ac:dyDescent="0.2">
      <c r="A40" s="12"/>
      <c r="B40" s="9"/>
      <c r="C40" s="62"/>
      <c r="D40" s="71"/>
      <c r="E40" s="6"/>
      <c r="F40" s="204"/>
      <c r="G40" s="9"/>
      <c r="H40" s="63"/>
      <c r="I40" s="48"/>
      <c r="J40" s="9"/>
      <c r="K40" s="33"/>
      <c r="L40" s="54"/>
      <c r="M40" s="54"/>
      <c r="N40" s="64"/>
    </row>
    <row r="41" spans="1:14" ht="15" x14ac:dyDescent="0.2">
      <c r="A41" s="2"/>
      <c r="B41" s="7" t="s">
        <v>510</v>
      </c>
      <c r="C41" s="62"/>
      <c r="D41" s="71"/>
      <c r="E41" s="6"/>
      <c r="F41" s="204"/>
      <c r="G41" s="9"/>
      <c r="H41" s="63"/>
      <c r="I41" s="48"/>
      <c r="J41" s="9"/>
      <c r="K41" s="33"/>
      <c r="L41" s="54"/>
      <c r="M41" s="54"/>
      <c r="N41" s="64"/>
    </row>
    <row r="42" spans="1:14" ht="14.25" x14ac:dyDescent="0.2">
      <c r="A42" s="2"/>
      <c r="B42" s="9"/>
      <c r="C42" s="62"/>
      <c r="D42" s="71"/>
      <c r="E42" s="6"/>
      <c r="F42" s="204"/>
      <c r="G42" s="9"/>
      <c r="H42" s="63"/>
      <c r="I42" s="48"/>
      <c r="J42" s="9"/>
      <c r="K42" s="33"/>
      <c r="L42" s="54"/>
      <c r="M42" s="54"/>
      <c r="N42" s="64"/>
    </row>
    <row r="43" spans="1:14" ht="51" x14ac:dyDescent="0.2">
      <c r="A43" s="2"/>
      <c r="B43" s="9" t="s">
        <v>466</v>
      </c>
      <c r="C43" s="8" t="s">
        <v>467</v>
      </c>
      <c r="D43" s="65" t="s">
        <v>585</v>
      </c>
      <c r="E43" s="50" t="s">
        <v>468</v>
      </c>
      <c r="F43" s="204">
        <v>37440</v>
      </c>
      <c r="G43" s="9" t="s">
        <v>1129</v>
      </c>
      <c r="H43" s="11">
        <v>0.65</v>
      </c>
      <c r="I43" s="51">
        <f t="shared" ref="I43:I44" si="4">ROUND((F43-(F43*H43)),0)</f>
        <v>13104</v>
      </c>
      <c r="J43" s="9" t="s">
        <v>1129</v>
      </c>
      <c r="K43" s="33">
        <v>1</v>
      </c>
      <c r="L43" s="54"/>
      <c r="M43" s="54"/>
      <c r="N43" s="64"/>
    </row>
    <row r="44" spans="1:14" ht="51" x14ac:dyDescent="0.2">
      <c r="A44" s="2"/>
      <c r="B44" s="9" t="s">
        <v>469</v>
      </c>
      <c r="C44" s="8" t="s">
        <v>470</v>
      </c>
      <c r="D44" s="65" t="s">
        <v>586</v>
      </c>
      <c r="E44" s="50" t="s">
        <v>471</v>
      </c>
      <c r="F44" s="204">
        <v>37440</v>
      </c>
      <c r="G44" s="9" t="s">
        <v>1129</v>
      </c>
      <c r="H44" s="11">
        <v>0.65</v>
      </c>
      <c r="I44" s="51">
        <f t="shared" si="4"/>
        <v>13104</v>
      </c>
      <c r="J44" s="9" t="s">
        <v>1129</v>
      </c>
      <c r="K44" s="33">
        <v>2</v>
      </c>
      <c r="L44" s="54"/>
      <c r="M44" s="54"/>
      <c r="N44" s="64"/>
    </row>
    <row r="45" spans="1:14" ht="14.25" x14ac:dyDescent="0.2">
      <c r="A45" s="2"/>
      <c r="B45" s="9"/>
      <c r="C45" s="62"/>
      <c r="D45" s="71"/>
      <c r="E45" s="6"/>
      <c r="F45" s="204"/>
      <c r="G45" s="9"/>
      <c r="H45" s="63"/>
      <c r="I45" s="48"/>
      <c r="J45" s="9"/>
      <c r="K45" s="33"/>
      <c r="L45" s="54"/>
      <c r="M45" s="54"/>
      <c r="N45" s="64"/>
    </row>
    <row r="46" spans="1:14" ht="15" x14ac:dyDescent="0.2">
      <c r="A46" s="2"/>
      <c r="B46" s="7" t="s">
        <v>511</v>
      </c>
      <c r="C46" s="62"/>
      <c r="D46" s="71"/>
      <c r="E46" s="6"/>
      <c r="F46" s="204"/>
      <c r="G46" s="9"/>
      <c r="H46" s="63"/>
      <c r="I46" s="48"/>
      <c r="J46" s="9"/>
      <c r="K46" s="33"/>
      <c r="L46" s="54"/>
      <c r="M46" s="54"/>
      <c r="N46" s="64"/>
    </row>
    <row r="47" spans="1:14" ht="14.25" x14ac:dyDescent="0.2">
      <c r="A47" s="2"/>
      <c r="B47" s="9"/>
      <c r="C47" s="62"/>
      <c r="D47" s="71"/>
      <c r="E47" s="6"/>
      <c r="F47" s="204"/>
      <c r="G47" s="9"/>
      <c r="H47" s="63"/>
      <c r="I47" s="48"/>
      <c r="J47" s="9"/>
      <c r="K47" s="33"/>
      <c r="L47" s="54"/>
      <c r="M47" s="54"/>
      <c r="N47" s="64"/>
    </row>
    <row r="48" spans="1:14" ht="38.25" x14ac:dyDescent="0.2">
      <c r="A48" s="2"/>
      <c r="B48" s="9" t="s">
        <v>460</v>
      </c>
      <c r="C48" s="8" t="s">
        <v>461</v>
      </c>
      <c r="D48" s="69">
        <v>30803040</v>
      </c>
      <c r="E48" s="50" t="s">
        <v>462</v>
      </c>
      <c r="F48" s="204">
        <v>46640</v>
      </c>
      <c r="G48" s="9" t="s">
        <v>1129</v>
      </c>
      <c r="H48" s="11">
        <v>0.65</v>
      </c>
      <c r="I48" s="51">
        <f t="shared" ref="I48:I50" si="5">ROUND((F48-(F48*H48)),0)</f>
        <v>16324</v>
      </c>
      <c r="J48" s="9" t="s">
        <v>1129</v>
      </c>
      <c r="K48" s="29">
        <v>3</v>
      </c>
      <c r="L48" s="54"/>
      <c r="M48" s="54"/>
      <c r="N48" s="64"/>
    </row>
    <row r="49" spans="1:14" ht="38.25" x14ac:dyDescent="0.2">
      <c r="A49" s="2"/>
      <c r="B49" s="9" t="s">
        <v>463</v>
      </c>
      <c r="C49" s="8" t="s">
        <v>464</v>
      </c>
      <c r="D49" s="69">
        <v>30803041</v>
      </c>
      <c r="E49" s="50" t="s">
        <v>465</v>
      </c>
      <c r="F49" s="204">
        <v>49200</v>
      </c>
      <c r="G49" s="9" t="s">
        <v>1129</v>
      </c>
      <c r="H49" s="11">
        <v>0.65</v>
      </c>
      <c r="I49" s="51">
        <f t="shared" si="5"/>
        <v>17220</v>
      </c>
      <c r="J49" s="9" t="s">
        <v>1129</v>
      </c>
      <c r="K49" s="33">
        <v>2</v>
      </c>
      <c r="L49" s="54"/>
      <c r="M49" s="54"/>
      <c r="N49" s="64"/>
    </row>
    <row r="50" spans="1:14" ht="38.25" x14ac:dyDescent="0.2">
      <c r="A50" s="2"/>
      <c r="B50" s="9" t="s">
        <v>512</v>
      </c>
      <c r="C50" s="8" t="s">
        <v>513</v>
      </c>
      <c r="D50" s="69">
        <v>30304201</v>
      </c>
      <c r="E50" s="50" t="s">
        <v>514</v>
      </c>
      <c r="F50" s="204">
        <v>28240</v>
      </c>
      <c r="G50" s="9" t="s">
        <v>1129</v>
      </c>
      <c r="H50" s="11">
        <v>0.65</v>
      </c>
      <c r="I50" s="51">
        <f t="shared" si="5"/>
        <v>9884</v>
      </c>
      <c r="J50" s="9" t="s">
        <v>1129</v>
      </c>
      <c r="K50" s="33">
        <v>6</v>
      </c>
      <c r="L50" s="54"/>
      <c r="M50" s="54"/>
      <c r="N50" s="64"/>
    </row>
    <row r="51" spans="1:14" ht="14.25" x14ac:dyDescent="0.2">
      <c r="A51" s="2"/>
      <c r="B51" s="9"/>
      <c r="C51" s="62"/>
      <c r="D51" s="71"/>
      <c r="E51" s="6"/>
      <c r="F51" s="204"/>
      <c r="G51" s="9"/>
      <c r="H51" s="63"/>
      <c r="I51" s="48"/>
      <c r="J51" s="9"/>
      <c r="K51" s="33"/>
      <c r="L51" s="54"/>
      <c r="M51" s="54"/>
      <c r="N51" s="64"/>
    </row>
    <row r="52" spans="1:14" ht="15" x14ac:dyDescent="0.2">
      <c r="A52" s="2"/>
      <c r="B52" s="7" t="s">
        <v>515</v>
      </c>
      <c r="C52" s="62"/>
      <c r="D52" s="71"/>
      <c r="E52" s="6"/>
      <c r="F52" s="204"/>
      <c r="G52" s="9"/>
      <c r="H52" s="63"/>
      <c r="I52" s="48"/>
      <c r="J52" s="9"/>
      <c r="K52" s="33"/>
      <c r="L52" s="54"/>
      <c r="M52" s="54"/>
      <c r="N52" s="64"/>
    </row>
    <row r="53" spans="1:14" ht="14.25" x14ac:dyDescent="0.2">
      <c r="A53" s="2"/>
      <c r="B53" s="9"/>
      <c r="C53" s="62"/>
      <c r="D53" s="71"/>
      <c r="E53" s="6"/>
      <c r="F53" s="204"/>
      <c r="G53" s="9"/>
      <c r="H53" s="63"/>
      <c r="I53" s="48"/>
      <c r="J53" s="9"/>
      <c r="K53" s="33"/>
      <c r="L53" s="54"/>
      <c r="M53" s="54"/>
      <c r="N53" s="64"/>
    </row>
    <row r="54" spans="1:14" ht="25.5" x14ac:dyDescent="0.2">
      <c r="A54" s="2"/>
      <c r="B54" s="9" t="s">
        <v>516</v>
      </c>
      <c r="C54" s="8" t="s">
        <v>517</v>
      </c>
      <c r="D54" s="69">
        <v>30802001</v>
      </c>
      <c r="E54" s="50" t="s">
        <v>518</v>
      </c>
      <c r="F54" s="204">
        <v>56400</v>
      </c>
      <c r="G54" s="9" t="s">
        <v>1129</v>
      </c>
      <c r="H54" s="11">
        <v>0.65</v>
      </c>
      <c r="I54" s="51">
        <f t="shared" ref="I54" si="6">ROUND((F54-(F54*H54)),0)</f>
        <v>19740</v>
      </c>
      <c r="J54" s="9" t="s">
        <v>1129</v>
      </c>
      <c r="K54" s="33">
        <v>2</v>
      </c>
      <c r="L54" s="54"/>
      <c r="M54" s="54"/>
      <c r="N54" s="64"/>
    </row>
    <row r="55" spans="1:14" ht="14.25" x14ac:dyDescent="0.2">
      <c r="B55" s="9"/>
      <c r="C55" s="62"/>
      <c r="D55" s="71"/>
      <c r="E55" s="6"/>
      <c r="F55" s="204"/>
      <c r="G55" s="9"/>
      <c r="H55" s="63"/>
      <c r="I55" s="48"/>
      <c r="J55" s="9"/>
      <c r="K55" s="33"/>
      <c r="L55" s="54"/>
      <c r="M55" s="54"/>
      <c r="N55" s="64"/>
    </row>
    <row r="56" spans="1:14" ht="15" x14ac:dyDescent="0.2">
      <c r="B56" s="7" t="s">
        <v>124</v>
      </c>
      <c r="C56" s="62"/>
      <c r="D56" s="71"/>
      <c r="E56" s="6"/>
      <c r="F56" s="204"/>
      <c r="G56" s="9"/>
      <c r="H56" s="63"/>
      <c r="I56" s="48"/>
      <c r="J56" s="9"/>
      <c r="K56" s="33"/>
      <c r="L56" s="54"/>
      <c r="M56" s="54"/>
      <c r="N56" s="64"/>
    </row>
    <row r="57" spans="1:14" ht="14.25" x14ac:dyDescent="0.2">
      <c r="B57" s="9"/>
      <c r="C57" s="62"/>
      <c r="D57" s="71"/>
      <c r="E57" s="6"/>
      <c r="F57" s="204"/>
      <c r="G57" s="9"/>
      <c r="H57" s="63"/>
      <c r="I57" s="48"/>
      <c r="J57" s="9"/>
      <c r="K57" s="33"/>
      <c r="L57" s="54"/>
      <c r="M57" s="54"/>
      <c r="N57" s="64"/>
    </row>
    <row r="58" spans="1:14" ht="25.5" x14ac:dyDescent="0.2">
      <c r="B58" s="9" t="s">
        <v>519</v>
      </c>
      <c r="C58" s="8" t="s">
        <v>520</v>
      </c>
      <c r="D58" s="65" t="s">
        <v>593</v>
      </c>
      <c r="E58" s="50" t="s">
        <v>112</v>
      </c>
      <c r="F58" s="204">
        <v>550.4</v>
      </c>
      <c r="G58" s="9" t="s">
        <v>1129</v>
      </c>
      <c r="H58" s="11">
        <v>0.65</v>
      </c>
      <c r="I58" s="51">
        <f>ROUND((F58-(F58*H58)),0)</f>
        <v>193</v>
      </c>
      <c r="J58" s="9" t="s">
        <v>1129</v>
      </c>
      <c r="K58" s="33" t="s">
        <v>941</v>
      </c>
      <c r="L58" s="54"/>
      <c r="M58" s="54"/>
      <c r="N58" s="64"/>
    </row>
    <row r="59" spans="1:14" x14ac:dyDescent="0.2">
      <c r="B59" s="9"/>
      <c r="C59" s="8" t="s">
        <v>521</v>
      </c>
      <c r="E59" s="50"/>
      <c r="F59" s="204">
        <v>600</v>
      </c>
      <c r="G59" s="9" t="s">
        <v>1129</v>
      </c>
      <c r="H59" s="11">
        <v>0.65</v>
      </c>
      <c r="I59" s="51">
        <f t="shared" ref="I59" si="7">ROUND((F59-(F59*H59)),0)</f>
        <v>210</v>
      </c>
      <c r="J59" s="9" t="s">
        <v>1129</v>
      </c>
      <c r="K59" s="29">
        <v>10</v>
      </c>
      <c r="L59" s="54"/>
      <c r="M59" s="54"/>
      <c r="N59" s="64"/>
    </row>
    <row r="60" spans="1:14" ht="14.25" x14ac:dyDescent="0.2">
      <c r="B60" s="9"/>
      <c r="C60" s="62"/>
      <c r="D60" s="71"/>
      <c r="E60" s="6"/>
      <c r="F60" s="204"/>
      <c r="G60" s="9"/>
      <c r="H60" s="63"/>
      <c r="I60" s="48"/>
      <c r="J60" s="9"/>
      <c r="K60" s="33"/>
      <c r="L60" s="54"/>
      <c r="M60" s="54"/>
      <c r="N60" s="64"/>
    </row>
    <row r="61" spans="1:14" ht="15" x14ac:dyDescent="0.2">
      <c r="B61" s="7" t="s">
        <v>13</v>
      </c>
      <c r="C61" s="62"/>
      <c r="D61" s="71"/>
      <c r="E61" s="6"/>
      <c r="F61" s="204"/>
      <c r="G61" s="9"/>
      <c r="H61" s="63"/>
      <c r="I61" s="48"/>
      <c r="J61" s="9"/>
      <c r="K61" s="33"/>
      <c r="L61" s="54"/>
      <c r="M61" s="54"/>
      <c r="N61" s="64"/>
    </row>
    <row r="62" spans="1:14" ht="14.25" x14ac:dyDescent="0.2">
      <c r="B62" s="9"/>
      <c r="C62" s="62"/>
      <c r="D62" s="71"/>
      <c r="E62" s="6"/>
      <c r="F62" s="204"/>
      <c r="G62" s="9"/>
      <c r="H62" s="63"/>
      <c r="I62" s="48"/>
      <c r="J62" s="9"/>
      <c r="K62" s="33"/>
      <c r="L62" s="54"/>
      <c r="M62" s="54"/>
      <c r="N62" s="64"/>
    </row>
    <row r="63" spans="1:14" ht="38.25" x14ac:dyDescent="0.2">
      <c r="B63" s="9" t="s">
        <v>522</v>
      </c>
      <c r="C63" s="8" t="s">
        <v>523</v>
      </c>
      <c r="E63" s="50" t="s">
        <v>524</v>
      </c>
      <c r="F63" s="204">
        <v>20000</v>
      </c>
      <c r="G63" s="9" t="s">
        <v>1129</v>
      </c>
      <c r="H63" s="11">
        <v>0.65</v>
      </c>
      <c r="I63" s="51">
        <f t="shared" ref="I63" si="8">ROUND((F63-(F63*H63)),0)</f>
        <v>7000</v>
      </c>
      <c r="J63" s="9" t="s">
        <v>1129</v>
      </c>
      <c r="K63" s="33">
        <v>3</v>
      </c>
      <c r="L63" s="54"/>
      <c r="M63" s="54"/>
      <c r="N63" s="64"/>
    </row>
    <row r="64" spans="1:14" ht="14.25" x14ac:dyDescent="0.2">
      <c r="B64" s="9"/>
      <c r="C64" s="62"/>
      <c r="D64" s="71"/>
      <c r="E64" s="6"/>
      <c r="F64" s="204"/>
      <c r="G64" s="9"/>
      <c r="H64" s="63"/>
      <c r="I64" s="48"/>
      <c r="J64" s="9"/>
      <c r="K64" s="33"/>
      <c r="L64" s="54"/>
      <c r="M64" s="54"/>
      <c r="N64" s="64"/>
    </row>
    <row r="65" spans="2:14" ht="15" x14ac:dyDescent="0.2">
      <c r="B65" s="7" t="s">
        <v>525</v>
      </c>
      <c r="C65" s="62"/>
      <c r="D65" s="71"/>
      <c r="E65" s="6"/>
      <c r="F65" s="204"/>
      <c r="G65" s="9"/>
      <c r="H65" s="63"/>
      <c r="I65" s="48"/>
      <c r="J65" s="9"/>
      <c r="K65" s="33"/>
      <c r="L65" s="54"/>
      <c r="M65" s="54"/>
      <c r="N65" s="64"/>
    </row>
    <row r="66" spans="2:14" ht="14.25" x14ac:dyDescent="0.2">
      <c r="B66" s="9"/>
      <c r="C66" s="62"/>
      <c r="D66" s="71"/>
      <c r="E66" s="6"/>
      <c r="F66" s="204"/>
      <c r="G66" s="9"/>
      <c r="H66" s="63"/>
      <c r="I66" s="48"/>
      <c r="J66" s="9"/>
      <c r="K66" s="33"/>
      <c r="L66" s="54"/>
      <c r="M66" s="54"/>
      <c r="N66" s="64"/>
    </row>
    <row r="67" spans="2:14" ht="25.5" x14ac:dyDescent="0.2">
      <c r="B67" s="9" t="s">
        <v>526</v>
      </c>
      <c r="C67" s="8" t="s">
        <v>527</v>
      </c>
      <c r="D67" s="69">
        <v>60201102</v>
      </c>
      <c r="E67" s="50" t="s">
        <v>528</v>
      </c>
      <c r="F67" s="204">
        <v>19120</v>
      </c>
      <c r="G67" s="9" t="s">
        <v>1129</v>
      </c>
      <c r="H67" s="11">
        <v>0.65</v>
      </c>
      <c r="I67" s="51">
        <f t="shared" ref="I67:I68" si="9">ROUND((F67-(F67*H67)),0)</f>
        <v>6692</v>
      </c>
      <c r="J67" s="9" t="s">
        <v>1129</v>
      </c>
      <c r="K67" s="33">
        <v>2</v>
      </c>
      <c r="L67" s="54"/>
      <c r="M67" s="54"/>
      <c r="N67" s="64"/>
    </row>
    <row r="68" spans="2:14" ht="25.5" x14ac:dyDescent="0.2">
      <c r="B68" s="9" t="s">
        <v>529</v>
      </c>
      <c r="C68" s="8" t="s">
        <v>530</v>
      </c>
      <c r="D68" s="69">
        <v>60201202</v>
      </c>
      <c r="E68" s="50" t="s">
        <v>531</v>
      </c>
      <c r="F68" s="204">
        <v>23360</v>
      </c>
      <c r="G68" s="9" t="s">
        <v>1129</v>
      </c>
      <c r="H68" s="11">
        <v>0.65</v>
      </c>
      <c r="I68" s="51">
        <f t="shared" si="9"/>
        <v>8176</v>
      </c>
      <c r="J68" s="9" t="s">
        <v>1129</v>
      </c>
      <c r="K68" s="29">
        <v>4</v>
      </c>
      <c r="L68" s="54"/>
      <c r="M68" s="54"/>
      <c r="N68" s="64"/>
    </row>
    <row r="69" spans="2:14" ht="14.25" x14ac:dyDescent="0.2">
      <c r="B69" s="9"/>
      <c r="C69" s="62"/>
      <c r="D69" s="71"/>
      <c r="E69" s="6"/>
      <c r="F69" s="204"/>
      <c r="G69" s="9"/>
      <c r="H69" s="63"/>
      <c r="I69" s="48"/>
      <c r="J69" s="9"/>
      <c r="K69" s="33"/>
      <c r="L69" s="54"/>
      <c r="M69" s="54"/>
      <c r="N69" s="64"/>
    </row>
    <row r="70" spans="2:14" ht="15" x14ac:dyDescent="0.2">
      <c r="B70" s="7" t="s">
        <v>532</v>
      </c>
      <c r="C70" s="62"/>
      <c r="D70" s="71"/>
      <c r="E70" s="6"/>
      <c r="F70" s="204"/>
      <c r="G70" s="9"/>
      <c r="H70" s="63"/>
      <c r="I70" s="48"/>
      <c r="J70" s="9"/>
      <c r="K70" s="33"/>
      <c r="L70" s="54"/>
      <c r="M70" s="54"/>
      <c r="N70" s="64"/>
    </row>
    <row r="71" spans="2:14" ht="14.25" x14ac:dyDescent="0.2">
      <c r="B71" s="9"/>
      <c r="C71" s="62"/>
      <c r="D71" s="71"/>
      <c r="E71" s="6"/>
      <c r="F71" s="204"/>
      <c r="G71" s="9"/>
      <c r="H71" s="63"/>
      <c r="I71" s="48"/>
      <c r="J71" s="9"/>
      <c r="K71" s="33"/>
      <c r="L71" s="54"/>
      <c r="M71" s="54"/>
      <c r="N71" s="64"/>
    </row>
    <row r="72" spans="2:14" ht="25.5" x14ac:dyDescent="0.2">
      <c r="B72" s="9" t="s">
        <v>533</v>
      </c>
      <c r="C72" s="8" t="s">
        <v>534</v>
      </c>
      <c r="D72" s="69">
        <v>60201101</v>
      </c>
      <c r="E72" s="50" t="s">
        <v>535</v>
      </c>
      <c r="F72" s="204">
        <v>17760</v>
      </c>
      <c r="G72" s="9" t="s">
        <v>1129</v>
      </c>
      <c r="H72" s="11">
        <v>0.65</v>
      </c>
      <c r="I72" s="51">
        <f>ROUND((F72-(F72*H72)),0)</f>
        <v>6216</v>
      </c>
      <c r="J72" s="9" t="s">
        <v>1129</v>
      </c>
      <c r="K72" s="33">
        <v>1</v>
      </c>
      <c r="L72" s="54"/>
      <c r="M72" s="54"/>
      <c r="N72" s="64"/>
    </row>
    <row r="73" spans="2:14" ht="14.25" x14ac:dyDescent="0.2">
      <c r="B73" s="9"/>
      <c r="C73" s="62"/>
      <c r="D73" s="71"/>
      <c r="E73" s="6"/>
      <c r="F73" s="204"/>
      <c r="G73" s="9"/>
      <c r="H73" s="63"/>
      <c r="I73" s="48"/>
      <c r="J73" s="9"/>
      <c r="K73" s="33"/>
      <c r="L73" s="54"/>
      <c r="M73" s="54"/>
      <c r="N73" s="64"/>
    </row>
    <row r="74" spans="2:14" ht="15" x14ac:dyDescent="0.2">
      <c r="B74" s="7" t="s">
        <v>536</v>
      </c>
      <c r="C74" s="62"/>
      <c r="D74" s="71"/>
      <c r="E74" s="6"/>
      <c r="F74" s="204"/>
      <c r="G74" s="9"/>
      <c r="H74" s="63"/>
      <c r="I74" s="48"/>
      <c r="J74" s="9"/>
      <c r="K74" s="33"/>
      <c r="L74" s="54"/>
      <c r="M74" s="54"/>
      <c r="N74" s="64"/>
    </row>
    <row r="75" spans="2:14" ht="14.25" x14ac:dyDescent="0.2">
      <c r="B75" s="9"/>
      <c r="C75" s="62"/>
      <c r="D75" s="71"/>
      <c r="E75" s="6"/>
      <c r="F75" s="204"/>
      <c r="G75" s="9"/>
      <c r="H75" s="63"/>
      <c r="I75" s="48"/>
      <c r="J75" s="9"/>
      <c r="K75" s="33"/>
      <c r="L75" s="54"/>
      <c r="M75" s="54"/>
      <c r="N75" s="64"/>
    </row>
    <row r="76" spans="2:14" ht="51" x14ac:dyDescent="0.2">
      <c r="B76" s="9" t="s">
        <v>537</v>
      </c>
      <c r="C76" s="8" t="s">
        <v>538</v>
      </c>
      <c r="D76" s="65" t="s">
        <v>594</v>
      </c>
      <c r="E76" s="50" t="s">
        <v>539</v>
      </c>
      <c r="F76" s="204">
        <v>15280</v>
      </c>
      <c r="G76" s="9" t="s">
        <v>1129</v>
      </c>
      <c r="H76" s="11">
        <v>0.65</v>
      </c>
      <c r="I76" s="51">
        <f>ROUND((F76-(F76*H76)),0)</f>
        <v>5348</v>
      </c>
      <c r="J76" s="9" t="s">
        <v>1129</v>
      </c>
      <c r="K76" s="29">
        <v>3</v>
      </c>
      <c r="L76" s="54"/>
      <c r="M76" s="54"/>
      <c r="N76" s="64"/>
    </row>
    <row r="77" spans="2:14" ht="14.25" x14ac:dyDescent="0.2">
      <c r="B77" s="9"/>
      <c r="C77" s="62"/>
      <c r="D77" s="71"/>
      <c r="E77" s="6"/>
      <c r="F77" s="204"/>
      <c r="G77" s="9"/>
      <c r="H77" s="63"/>
      <c r="I77" s="48"/>
      <c r="J77" s="9"/>
      <c r="K77" s="33"/>
      <c r="L77" s="54"/>
      <c r="M77" s="54"/>
      <c r="N77" s="64"/>
    </row>
    <row r="78" spans="2:14" ht="15" x14ac:dyDescent="0.2">
      <c r="B78" s="7" t="s">
        <v>540</v>
      </c>
      <c r="C78" s="62"/>
      <c r="D78" s="71"/>
      <c r="E78" s="6"/>
      <c r="F78" s="204"/>
      <c r="G78" s="9"/>
      <c r="H78" s="63"/>
      <c r="I78" s="48"/>
      <c r="J78" s="9"/>
      <c r="K78" s="33"/>
      <c r="L78" s="54"/>
      <c r="M78" s="54"/>
      <c r="N78" s="64"/>
    </row>
    <row r="79" spans="2:14" ht="14.25" x14ac:dyDescent="0.2">
      <c r="B79" s="9"/>
      <c r="C79" s="62"/>
      <c r="D79" s="71"/>
      <c r="E79" s="6"/>
      <c r="F79" s="204"/>
      <c r="G79" s="9"/>
      <c r="H79" s="63"/>
      <c r="I79" s="48"/>
      <c r="J79" s="9"/>
      <c r="K79" s="33"/>
      <c r="L79" s="54"/>
      <c r="M79" s="54"/>
      <c r="N79" s="64"/>
    </row>
    <row r="80" spans="2:14" ht="38.25" x14ac:dyDescent="0.2">
      <c r="B80" s="9" t="s">
        <v>541</v>
      </c>
      <c r="C80" s="8" t="s">
        <v>542</v>
      </c>
      <c r="D80" s="69">
        <v>40020186</v>
      </c>
      <c r="E80" s="50" t="s">
        <v>543</v>
      </c>
      <c r="F80" s="204">
        <v>38400</v>
      </c>
      <c r="G80" s="9" t="s">
        <v>1129</v>
      </c>
      <c r="H80" s="11">
        <v>0.65</v>
      </c>
      <c r="I80" s="51">
        <f>ROUND((F80-(F80*H80)),0)</f>
        <v>13440</v>
      </c>
      <c r="J80" s="9" t="s">
        <v>1129</v>
      </c>
      <c r="K80" s="33">
        <v>1</v>
      </c>
      <c r="L80" s="54"/>
      <c r="M80" s="54"/>
      <c r="N80" s="64"/>
    </row>
    <row r="81" spans="2:14" ht="14.25" x14ac:dyDescent="0.2">
      <c r="B81" s="9"/>
      <c r="C81" s="62"/>
      <c r="E81" s="6"/>
      <c r="F81" s="204"/>
      <c r="G81" s="9"/>
      <c r="H81" s="63"/>
      <c r="I81" s="48"/>
      <c r="J81" s="9"/>
      <c r="K81" s="33"/>
      <c r="L81" s="54"/>
      <c r="M81" s="54"/>
      <c r="N81" s="64"/>
    </row>
    <row r="82" spans="2:14" ht="15" x14ac:dyDescent="0.2">
      <c r="B82" s="7" t="s">
        <v>14</v>
      </c>
      <c r="C82" s="62"/>
      <c r="D82" s="71"/>
      <c r="E82" s="6"/>
      <c r="F82" s="204"/>
      <c r="G82" s="9"/>
      <c r="H82" s="63"/>
      <c r="I82" s="48"/>
      <c r="J82" s="9"/>
      <c r="K82" s="33"/>
      <c r="L82" s="54"/>
      <c r="M82" s="54"/>
      <c r="N82" s="64"/>
    </row>
    <row r="83" spans="2:14" ht="14.25" x14ac:dyDescent="0.2">
      <c r="B83" s="9"/>
      <c r="C83" s="62"/>
      <c r="D83" s="71"/>
      <c r="E83" s="6"/>
      <c r="F83" s="204"/>
      <c r="G83" s="9"/>
      <c r="H83" s="63"/>
      <c r="I83" s="48"/>
      <c r="J83" s="9"/>
      <c r="K83" s="33"/>
      <c r="L83" s="54"/>
      <c r="M83" s="54"/>
      <c r="N83" s="64"/>
    </row>
    <row r="84" spans="2:14" ht="38.25" x14ac:dyDescent="0.2">
      <c r="B84" s="9" t="s">
        <v>10</v>
      </c>
      <c r="C84" s="8" t="s">
        <v>15</v>
      </c>
      <c r="D84" s="65" t="s">
        <v>595</v>
      </c>
      <c r="E84" s="50" t="s">
        <v>16</v>
      </c>
      <c r="F84" s="204">
        <v>23360</v>
      </c>
      <c r="G84" s="9" t="s">
        <v>1129</v>
      </c>
      <c r="H84" s="11">
        <v>0.65</v>
      </c>
      <c r="I84" s="51">
        <f t="shared" ref="I84" si="10">ROUND((F84-(F84*H84)),0)</f>
        <v>8176</v>
      </c>
      <c r="J84" s="9" t="s">
        <v>1129</v>
      </c>
      <c r="K84" s="33">
        <v>3</v>
      </c>
      <c r="L84" s="169"/>
      <c r="M84" s="54"/>
      <c r="N84" s="64"/>
    </row>
    <row r="85" spans="2:14" ht="14.25" x14ac:dyDescent="0.2">
      <c r="B85" s="9"/>
      <c r="C85" s="62"/>
      <c r="D85" s="71"/>
      <c r="E85" s="6"/>
      <c r="F85" s="204"/>
      <c r="G85" s="9"/>
      <c r="H85" s="63"/>
      <c r="I85" s="48"/>
      <c r="J85" s="9"/>
      <c r="K85" s="33"/>
      <c r="L85" s="54"/>
      <c r="M85" s="54"/>
      <c r="N85" s="64"/>
    </row>
    <row r="86" spans="2:14" ht="15" x14ac:dyDescent="0.2">
      <c r="B86" s="7" t="s">
        <v>17</v>
      </c>
      <c r="C86" s="62"/>
      <c r="D86" s="71"/>
      <c r="E86" s="6"/>
      <c r="F86" s="204"/>
      <c r="G86" s="9"/>
      <c r="H86" s="63"/>
      <c r="I86" s="48"/>
      <c r="J86" s="9"/>
      <c r="K86" s="33"/>
      <c r="L86" s="54"/>
      <c r="M86" s="54"/>
      <c r="N86" s="64"/>
    </row>
    <row r="87" spans="2:14" ht="14.25" x14ac:dyDescent="0.2">
      <c r="B87" s="9"/>
      <c r="C87" s="62"/>
      <c r="D87" s="71"/>
      <c r="E87" s="6"/>
      <c r="F87" s="204"/>
      <c r="G87" s="9"/>
      <c r="H87" s="63"/>
      <c r="I87" s="48"/>
      <c r="J87" s="9"/>
      <c r="K87" s="33"/>
      <c r="L87" s="54"/>
      <c r="M87" s="54"/>
      <c r="N87" s="64"/>
    </row>
    <row r="88" spans="2:14" ht="38.25" x14ac:dyDescent="0.2">
      <c r="B88" s="9" t="s">
        <v>6</v>
      </c>
      <c r="C88" s="8" t="s">
        <v>18</v>
      </c>
      <c r="D88" s="65" t="s">
        <v>596</v>
      </c>
      <c r="E88" s="50" t="s">
        <v>19</v>
      </c>
      <c r="F88" s="204">
        <v>37680</v>
      </c>
      <c r="G88" s="9" t="s">
        <v>1129</v>
      </c>
      <c r="H88" s="11">
        <v>0.7</v>
      </c>
      <c r="I88" s="51">
        <f t="shared" ref="I88:I90" si="11">ROUND((F88-(F88*H88)),0)</f>
        <v>11304</v>
      </c>
      <c r="J88" s="9" t="s">
        <v>1129</v>
      </c>
      <c r="K88" s="33">
        <v>1</v>
      </c>
      <c r="L88" s="54"/>
      <c r="M88" s="54"/>
      <c r="N88" s="64"/>
    </row>
    <row r="89" spans="2:14" ht="38.25" x14ac:dyDescent="0.2">
      <c r="B89" s="9" t="s">
        <v>7</v>
      </c>
      <c r="C89" s="8" t="s">
        <v>20</v>
      </c>
      <c r="D89" s="65" t="s">
        <v>597</v>
      </c>
      <c r="E89" s="50" t="s">
        <v>21</v>
      </c>
      <c r="F89" s="204">
        <v>44560</v>
      </c>
      <c r="G89" s="9" t="s">
        <v>1129</v>
      </c>
      <c r="H89" s="11">
        <v>0.7</v>
      </c>
      <c r="I89" s="51">
        <f t="shared" si="11"/>
        <v>13368</v>
      </c>
      <c r="J89" s="9" t="s">
        <v>1129</v>
      </c>
      <c r="K89" s="33">
        <v>1</v>
      </c>
      <c r="L89" s="54"/>
      <c r="M89" s="54"/>
      <c r="N89" s="64"/>
    </row>
    <row r="90" spans="2:14" ht="38.25" x14ac:dyDescent="0.2">
      <c r="B90" s="9" t="s">
        <v>8</v>
      </c>
      <c r="C90" s="8" t="s">
        <v>22</v>
      </c>
      <c r="D90" s="65" t="s">
        <v>598</v>
      </c>
      <c r="E90" s="50" t="s">
        <v>23</v>
      </c>
      <c r="F90" s="204">
        <v>41360</v>
      </c>
      <c r="G90" s="9" t="s">
        <v>1129</v>
      </c>
      <c r="H90" s="11">
        <v>0.6</v>
      </c>
      <c r="I90" s="51">
        <f t="shared" si="11"/>
        <v>16544</v>
      </c>
      <c r="J90" s="9" t="s">
        <v>1129</v>
      </c>
      <c r="K90" s="33">
        <v>1</v>
      </c>
      <c r="L90" s="54"/>
      <c r="M90" s="54"/>
      <c r="N90" s="64"/>
    </row>
    <row r="91" spans="2:14" ht="14.25" x14ac:dyDescent="0.2">
      <c r="B91" s="9"/>
      <c r="C91" s="62"/>
      <c r="D91" s="71"/>
      <c r="E91" s="6"/>
      <c r="F91" s="204"/>
      <c r="G91" s="9"/>
      <c r="H91" s="63"/>
      <c r="I91" s="48"/>
      <c r="J91" s="9"/>
      <c r="K91" s="33"/>
      <c r="L91" s="54"/>
      <c r="M91" s="54"/>
      <c r="N91" s="64"/>
    </row>
    <row r="92" spans="2:14" ht="15" x14ac:dyDescent="0.2">
      <c r="B92" s="7" t="s">
        <v>24</v>
      </c>
      <c r="C92" s="62"/>
      <c r="D92" s="71"/>
      <c r="E92" s="6"/>
      <c r="F92" s="204"/>
      <c r="G92" s="9"/>
      <c r="H92" s="63"/>
      <c r="I92" s="48"/>
      <c r="J92" s="9"/>
      <c r="K92" s="33"/>
      <c r="L92" s="54"/>
      <c r="M92" s="54"/>
      <c r="N92" s="64"/>
    </row>
    <row r="93" spans="2:14" ht="14.25" x14ac:dyDescent="0.2">
      <c r="B93" s="9"/>
      <c r="C93" s="62"/>
      <c r="D93" s="71"/>
      <c r="E93" s="6"/>
      <c r="F93" s="204"/>
      <c r="G93" s="9"/>
      <c r="H93" s="63"/>
      <c r="I93" s="48"/>
      <c r="J93" s="9"/>
      <c r="K93" s="33"/>
      <c r="L93" s="54"/>
      <c r="M93" s="54"/>
      <c r="N93" s="64"/>
    </row>
    <row r="94" spans="2:14" ht="38.25" x14ac:dyDescent="0.2">
      <c r="B94" s="9" t="s">
        <v>9</v>
      </c>
      <c r="C94" s="8" t="s">
        <v>25</v>
      </c>
      <c r="D94" s="65" t="s">
        <v>599</v>
      </c>
      <c r="E94" s="50" t="s">
        <v>26</v>
      </c>
      <c r="F94" s="204">
        <v>32720</v>
      </c>
      <c r="G94" s="9" t="s">
        <v>1129</v>
      </c>
      <c r="H94" s="11">
        <v>0.7</v>
      </c>
      <c r="I94" s="51">
        <f t="shared" ref="I94" si="12">ROUND((F94-(F94*H94)),0)</f>
        <v>9816</v>
      </c>
      <c r="J94" s="9" t="s">
        <v>1129</v>
      </c>
      <c r="K94" s="33">
        <v>2</v>
      </c>
      <c r="L94" s="54"/>
      <c r="M94" s="54"/>
      <c r="N94" s="64"/>
    </row>
    <row r="95" spans="2:14" ht="14.25" x14ac:dyDescent="0.2">
      <c r="B95" s="9"/>
      <c r="C95" s="62"/>
      <c r="D95" s="71"/>
      <c r="E95" s="6"/>
      <c r="F95" s="204"/>
      <c r="G95" s="9"/>
      <c r="H95" s="63"/>
      <c r="I95" s="48"/>
      <c r="J95" s="9"/>
      <c r="K95" s="33"/>
      <c r="L95" s="54"/>
      <c r="M95" s="54"/>
      <c r="N95" s="64"/>
    </row>
    <row r="96" spans="2:14" ht="15" x14ac:dyDescent="0.2">
      <c r="B96" s="7" t="s">
        <v>331</v>
      </c>
      <c r="C96" s="62"/>
      <c r="D96" s="71"/>
      <c r="E96" s="6"/>
      <c r="F96" s="204"/>
      <c r="G96" s="9"/>
      <c r="H96" s="63"/>
      <c r="I96" s="48"/>
      <c r="J96" s="9"/>
      <c r="K96" s="33"/>
      <c r="L96" s="54"/>
      <c r="M96" s="54"/>
      <c r="N96" s="64"/>
    </row>
    <row r="97" spans="2:14" ht="14.25" x14ac:dyDescent="0.2">
      <c r="B97" s="9"/>
      <c r="C97" s="62"/>
      <c r="D97" s="71"/>
      <c r="E97" s="6"/>
      <c r="F97" s="204"/>
      <c r="G97" s="9"/>
      <c r="H97" s="63"/>
      <c r="I97" s="48"/>
      <c r="J97" s="9"/>
      <c r="K97" s="33"/>
      <c r="L97" s="54"/>
      <c r="M97" s="54"/>
      <c r="N97" s="64"/>
    </row>
    <row r="98" spans="2:14" ht="38.25" x14ac:dyDescent="0.2">
      <c r="B98" s="9" t="s">
        <v>544</v>
      </c>
      <c r="C98" s="8" t="s">
        <v>545</v>
      </c>
      <c r="D98" s="69">
        <v>22310200</v>
      </c>
      <c r="E98" s="50" t="s">
        <v>546</v>
      </c>
      <c r="F98" s="204">
        <v>46800</v>
      </c>
      <c r="G98" s="9" t="s">
        <v>1129</v>
      </c>
      <c r="H98" s="11">
        <v>0.7</v>
      </c>
      <c r="I98" s="51">
        <f t="shared" ref="I98:I101" si="13">ROUND((F98-(F98*H98)),0)</f>
        <v>14040</v>
      </c>
      <c r="J98" s="9" t="s">
        <v>1129</v>
      </c>
      <c r="K98" s="33">
        <v>1</v>
      </c>
      <c r="L98" s="169"/>
      <c r="M98" s="54"/>
      <c r="N98" s="64"/>
    </row>
    <row r="99" spans="2:14" ht="51" x14ac:dyDescent="0.2">
      <c r="B99" s="9" t="s">
        <v>547</v>
      </c>
      <c r="C99" s="8" t="s">
        <v>548</v>
      </c>
      <c r="D99" s="65" t="s">
        <v>600</v>
      </c>
      <c r="E99" s="50" t="s">
        <v>549</v>
      </c>
      <c r="F99" s="204">
        <v>58880</v>
      </c>
      <c r="G99" s="9" t="s">
        <v>1129</v>
      </c>
      <c r="H99" s="11">
        <v>0.7</v>
      </c>
      <c r="I99" s="51">
        <f t="shared" si="13"/>
        <v>17664</v>
      </c>
      <c r="J99" s="9" t="s">
        <v>1129</v>
      </c>
      <c r="K99" s="33">
        <v>1</v>
      </c>
      <c r="L99" s="169"/>
      <c r="M99" s="54"/>
      <c r="N99" s="64"/>
    </row>
    <row r="100" spans="2:14" ht="51" x14ac:dyDescent="0.2">
      <c r="B100" s="9" t="s">
        <v>550</v>
      </c>
      <c r="C100" s="8" t="s">
        <v>551</v>
      </c>
      <c r="D100" s="65" t="s">
        <v>601</v>
      </c>
      <c r="E100" s="50" t="s">
        <v>552</v>
      </c>
      <c r="F100" s="204">
        <v>49120</v>
      </c>
      <c r="G100" s="9" t="s">
        <v>1129</v>
      </c>
      <c r="H100" s="11">
        <v>0.7</v>
      </c>
      <c r="I100" s="51">
        <f t="shared" si="13"/>
        <v>14736</v>
      </c>
      <c r="J100" s="9" t="s">
        <v>1129</v>
      </c>
      <c r="K100" s="33">
        <v>1</v>
      </c>
      <c r="L100" s="169"/>
      <c r="M100" s="54"/>
      <c r="N100" s="64"/>
    </row>
    <row r="101" spans="2:14" ht="51" x14ac:dyDescent="0.2">
      <c r="B101" s="9" t="s">
        <v>553</v>
      </c>
      <c r="C101" s="8" t="s">
        <v>554</v>
      </c>
      <c r="D101" s="65" t="s">
        <v>602</v>
      </c>
      <c r="E101" s="50" t="s">
        <v>555</v>
      </c>
      <c r="F101" s="204">
        <v>48880</v>
      </c>
      <c r="G101" s="9" t="s">
        <v>1129</v>
      </c>
      <c r="H101" s="11">
        <v>0.7</v>
      </c>
      <c r="I101" s="51">
        <f t="shared" si="13"/>
        <v>14664</v>
      </c>
      <c r="J101" s="9" t="s">
        <v>1129</v>
      </c>
      <c r="K101" s="33">
        <v>1</v>
      </c>
      <c r="L101" s="54"/>
      <c r="M101" s="54"/>
      <c r="N101" s="64"/>
    </row>
    <row r="102" spans="2:14" ht="14.25" x14ac:dyDescent="0.2">
      <c r="B102" s="9"/>
      <c r="C102" s="62"/>
      <c r="D102" s="71"/>
      <c r="E102" s="6"/>
      <c r="F102" s="204"/>
      <c r="G102" s="9"/>
      <c r="H102" s="63"/>
      <c r="I102" s="48"/>
      <c r="J102" s="9"/>
      <c r="K102" s="33"/>
      <c r="L102" s="54"/>
      <c r="M102" s="54"/>
      <c r="N102" s="64"/>
    </row>
    <row r="103" spans="2:14" ht="15" x14ac:dyDescent="0.2">
      <c r="B103" s="7" t="s">
        <v>556</v>
      </c>
      <c r="C103" s="62"/>
      <c r="D103" s="71"/>
      <c r="E103" s="6"/>
      <c r="F103" s="204"/>
      <c r="G103" s="9"/>
      <c r="H103" s="63"/>
      <c r="I103" s="48"/>
      <c r="J103" s="9"/>
      <c r="K103" s="33"/>
      <c r="L103" s="54"/>
      <c r="M103" s="54"/>
      <c r="N103" s="64"/>
    </row>
    <row r="104" spans="2:14" ht="14.25" x14ac:dyDescent="0.2">
      <c r="B104" s="9"/>
      <c r="C104" s="62"/>
      <c r="D104" s="71"/>
      <c r="E104" s="6"/>
      <c r="F104" s="204"/>
      <c r="G104" s="9"/>
      <c r="H104" s="63"/>
      <c r="I104" s="48"/>
      <c r="J104" s="9"/>
      <c r="K104" s="33"/>
      <c r="L104" s="54"/>
      <c r="M104" s="54"/>
      <c r="N104" s="64"/>
    </row>
    <row r="105" spans="2:14" ht="38.25" x14ac:dyDescent="0.2">
      <c r="B105" s="9" t="s">
        <v>557</v>
      </c>
      <c r="C105" s="8" t="s">
        <v>558</v>
      </c>
      <c r="D105" s="65" t="s">
        <v>603</v>
      </c>
      <c r="E105" s="50" t="s">
        <v>112</v>
      </c>
      <c r="F105" s="204">
        <v>344</v>
      </c>
      <c r="G105" s="9" t="s">
        <v>1129</v>
      </c>
      <c r="H105" s="11">
        <v>0.7</v>
      </c>
      <c r="I105" s="51">
        <f t="shared" ref="I105" si="14">ROUND((F105-(F105*H105)),0)</f>
        <v>103</v>
      </c>
      <c r="J105" s="9" t="s">
        <v>1129</v>
      </c>
      <c r="K105" s="33">
        <v>38</v>
      </c>
      <c r="L105" s="54"/>
      <c r="M105" s="54"/>
      <c r="N105" s="64"/>
    </row>
    <row r="106" spans="2:14" ht="14.25" x14ac:dyDescent="0.2">
      <c r="B106" s="9"/>
      <c r="C106" s="62"/>
      <c r="D106" s="71"/>
      <c r="E106" s="6"/>
      <c r="F106" s="204"/>
      <c r="G106" s="9"/>
      <c r="H106" s="63"/>
      <c r="I106" s="48"/>
      <c r="J106" s="9"/>
      <c r="K106" s="33"/>
      <c r="L106" s="54"/>
      <c r="M106" s="54"/>
      <c r="N106" s="64"/>
    </row>
    <row r="107" spans="2:14" ht="15" x14ac:dyDescent="0.2">
      <c r="B107" s="7" t="s">
        <v>559</v>
      </c>
      <c r="C107" s="62"/>
      <c r="D107" s="71"/>
      <c r="E107" s="6"/>
      <c r="F107" s="204"/>
      <c r="G107" s="9"/>
      <c r="H107" s="63"/>
      <c r="I107" s="48"/>
      <c r="J107" s="9"/>
      <c r="K107" s="33"/>
      <c r="L107" s="54"/>
      <c r="M107" s="54"/>
      <c r="N107" s="64"/>
    </row>
    <row r="108" spans="2:14" ht="14.25" x14ac:dyDescent="0.2">
      <c r="B108" s="9"/>
      <c r="C108" s="62"/>
      <c r="D108" s="71"/>
      <c r="E108" s="6"/>
      <c r="F108" s="204"/>
      <c r="G108" s="9"/>
      <c r="H108" s="63"/>
      <c r="I108" s="48"/>
      <c r="J108" s="9"/>
      <c r="K108" s="33"/>
      <c r="L108" s="54"/>
      <c r="M108" s="54"/>
      <c r="N108" s="64"/>
    </row>
    <row r="109" spans="2:14" ht="38.25" x14ac:dyDescent="0.2">
      <c r="B109" s="9" t="s">
        <v>560</v>
      </c>
      <c r="C109" s="8" t="s">
        <v>561</v>
      </c>
      <c r="D109" s="69" t="s">
        <v>583</v>
      </c>
      <c r="E109" s="50" t="s">
        <v>562</v>
      </c>
      <c r="F109" s="204">
        <v>27760</v>
      </c>
      <c r="G109" s="9" t="s">
        <v>1129</v>
      </c>
      <c r="H109" s="11">
        <v>0.7</v>
      </c>
      <c r="I109" s="51">
        <f t="shared" ref="I109" si="15">ROUND((F109-(F109*H109)),0)</f>
        <v>8328</v>
      </c>
      <c r="J109" s="9" t="s">
        <v>1129</v>
      </c>
      <c r="K109" s="33">
        <v>1</v>
      </c>
      <c r="L109" s="169"/>
      <c r="M109" s="54"/>
      <c r="N109" s="64"/>
    </row>
    <row r="110" spans="2:14" ht="14.25" x14ac:dyDescent="0.2">
      <c r="B110" s="9"/>
      <c r="C110" s="62"/>
      <c r="D110" s="71"/>
      <c r="E110" s="6"/>
      <c r="F110" s="204"/>
      <c r="G110" s="9"/>
      <c r="H110" s="63"/>
      <c r="I110" s="48"/>
      <c r="J110" s="9"/>
      <c r="K110" s="33"/>
      <c r="L110" s="54"/>
      <c r="M110" s="54"/>
      <c r="N110" s="64"/>
    </row>
    <row r="111" spans="2:14" ht="18" x14ac:dyDescent="0.2">
      <c r="B111" s="9"/>
      <c r="C111" s="60" t="s">
        <v>83</v>
      </c>
      <c r="D111" s="71"/>
      <c r="E111" s="6"/>
      <c r="F111" s="204"/>
      <c r="G111" s="9"/>
      <c r="H111" s="63"/>
      <c r="I111" s="48"/>
      <c r="J111" s="9"/>
      <c r="K111" s="33"/>
      <c r="L111" s="54"/>
      <c r="M111" s="54"/>
      <c r="N111" s="64"/>
    </row>
    <row r="112" spans="2:14" ht="14.25" x14ac:dyDescent="0.2">
      <c r="B112" s="9"/>
      <c r="C112" s="62"/>
      <c r="D112" s="71"/>
      <c r="E112" s="6"/>
      <c r="F112" s="204"/>
      <c r="G112" s="9"/>
      <c r="H112" s="63"/>
      <c r="I112" s="48"/>
      <c r="J112" s="9"/>
      <c r="K112" s="33"/>
      <c r="L112" s="54"/>
      <c r="M112" s="54"/>
      <c r="N112" s="64"/>
    </row>
    <row r="113" spans="2:14" ht="15" x14ac:dyDescent="0.2">
      <c r="B113" s="7" t="s">
        <v>563</v>
      </c>
      <c r="C113" s="62"/>
      <c r="D113" s="71"/>
      <c r="E113" s="6"/>
      <c r="F113" s="204"/>
      <c r="G113" s="9"/>
      <c r="H113" s="63"/>
      <c r="I113" s="48"/>
      <c r="J113" s="9"/>
      <c r="K113" s="33"/>
      <c r="L113" s="54"/>
      <c r="M113" s="54"/>
      <c r="N113" s="64"/>
    </row>
    <row r="114" spans="2:14" ht="14.25" x14ac:dyDescent="0.2">
      <c r="B114" s="9"/>
      <c r="C114" s="62"/>
      <c r="D114" s="71"/>
      <c r="E114" s="6"/>
      <c r="F114" s="204"/>
      <c r="G114" s="9"/>
      <c r="H114" s="63"/>
      <c r="I114" s="48"/>
      <c r="J114" s="9"/>
      <c r="K114" s="33"/>
      <c r="L114" s="54"/>
      <c r="M114" s="54"/>
      <c r="N114" s="64"/>
    </row>
    <row r="115" spans="2:14" ht="25.5" x14ac:dyDescent="0.2">
      <c r="B115" s="9" t="s">
        <v>564</v>
      </c>
      <c r="C115" s="8" t="s">
        <v>565</v>
      </c>
      <c r="D115" s="69">
        <v>90100012</v>
      </c>
      <c r="E115" s="50" t="s">
        <v>566</v>
      </c>
      <c r="F115" s="204">
        <v>5105.6000000000004</v>
      </c>
      <c r="G115" s="9" t="s">
        <v>1129</v>
      </c>
      <c r="H115" s="11">
        <v>0.65</v>
      </c>
      <c r="I115" s="51">
        <f t="shared" ref="I115:I119" si="16">ROUND((F115-(F115*H115)),0)</f>
        <v>1787</v>
      </c>
      <c r="J115" s="9" t="s">
        <v>1129</v>
      </c>
      <c r="K115" s="33" t="s">
        <v>940</v>
      </c>
      <c r="L115" s="54"/>
      <c r="M115" s="54"/>
      <c r="N115" s="64"/>
    </row>
    <row r="116" spans="2:14" ht="38.25" x14ac:dyDescent="0.2">
      <c r="B116" s="9" t="s">
        <v>567</v>
      </c>
      <c r="C116" s="8" t="s">
        <v>568</v>
      </c>
      <c r="D116" s="69">
        <v>90100011</v>
      </c>
      <c r="E116" s="50" t="s">
        <v>569</v>
      </c>
      <c r="F116" s="204">
        <v>5121.5999999999995</v>
      </c>
      <c r="G116" s="9" t="s">
        <v>1129</v>
      </c>
      <c r="H116" s="11">
        <v>0.65</v>
      </c>
      <c r="I116" s="51">
        <f t="shared" si="16"/>
        <v>1793</v>
      </c>
      <c r="J116" s="9" t="s">
        <v>1129</v>
      </c>
      <c r="K116" s="33">
        <v>2</v>
      </c>
      <c r="L116" s="169"/>
      <c r="M116" s="54"/>
      <c r="N116" s="64"/>
    </row>
    <row r="117" spans="2:14" ht="25.5" x14ac:dyDescent="0.2">
      <c r="B117" s="9" t="s">
        <v>570</v>
      </c>
      <c r="C117" s="8" t="s">
        <v>571</v>
      </c>
      <c r="D117" s="69">
        <v>90100001</v>
      </c>
      <c r="E117" s="50" t="s">
        <v>572</v>
      </c>
      <c r="F117" s="204">
        <v>3172</v>
      </c>
      <c r="G117" s="9" t="s">
        <v>1129</v>
      </c>
      <c r="H117" s="11">
        <v>0.65</v>
      </c>
      <c r="I117" s="51">
        <f t="shared" si="16"/>
        <v>1110</v>
      </c>
      <c r="J117" s="9" t="s">
        <v>1129</v>
      </c>
      <c r="K117" s="33" t="s">
        <v>940</v>
      </c>
      <c r="L117" s="169"/>
      <c r="M117" s="54"/>
      <c r="N117" s="64"/>
    </row>
    <row r="118" spans="2:14" ht="25.5" x14ac:dyDescent="0.2">
      <c r="B118" s="9" t="s">
        <v>573</v>
      </c>
      <c r="C118" s="8" t="s">
        <v>574</v>
      </c>
      <c r="D118" s="69">
        <v>90100050</v>
      </c>
      <c r="E118" s="50" t="s">
        <v>575</v>
      </c>
      <c r="F118" s="204">
        <v>8118.4000000000005</v>
      </c>
      <c r="G118" s="9" t="s">
        <v>1129</v>
      </c>
      <c r="H118" s="11">
        <v>0.65</v>
      </c>
      <c r="I118" s="51">
        <f t="shared" si="16"/>
        <v>2841</v>
      </c>
      <c r="J118" s="9" t="s">
        <v>1129</v>
      </c>
      <c r="K118" s="33">
        <v>2</v>
      </c>
      <c r="L118" s="54"/>
      <c r="M118" s="54"/>
      <c r="N118" s="64"/>
    </row>
    <row r="119" spans="2:14" ht="38.25" x14ac:dyDescent="0.2">
      <c r="B119" s="9" t="s">
        <v>576</v>
      </c>
      <c r="C119" s="8" t="s">
        <v>577</v>
      </c>
      <c r="D119" s="69">
        <v>90100051</v>
      </c>
      <c r="E119" s="50" t="s">
        <v>578</v>
      </c>
      <c r="F119" s="204">
        <v>8135.2</v>
      </c>
      <c r="G119" s="9" t="s">
        <v>1129</v>
      </c>
      <c r="H119" s="11">
        <v>0.65</v>
      </c>
      <c r="I119" s="51">
        <f t="shared" si="16"/>
        <v>2847</v>
      </c>
      <c r="J119" s="9" t="s">
        <v>1129</v>
      </c>
      <c r="K119" s="33">
        <v>2</v>
      </c>
      <c r="L119" s="54"/>
      <c r="M119" s="54"/>
      <c r="N119" s="64"/>
    </row>
    <row r="120" spans="2:14" ht="14.25" x14ac:dyDescent="0.2">
      <c r="B120" s="9"/>
      <c r="C120" s="62"/>
      <c r="D120" s="68"/>
      <c r="E120" s="6"/>
      <c r="F120" s="204"/>
      <c r="G120" s="9"/>
      <c r="H120" s="63"/>
      <c r="I120" s="48"/>
      <c r="J120" s="9"/>
      <c r="K120" s="33"/>
      <c r="L120" s="54"/>
      <c r="M120" s="54"/>
      <c r="N120" s="64"/>
    </row>
    <row r="121" spans="2:14" ht="15" x14ac:dyDescent="0.2">
      <c r="B121" s="7" t="s">
        <v>579</v>
      </c>
      <c r="C121" s="62"/>
      <c r="D121" s="68"/>
      <c r="E121" s="6"/>
      <c r="F121" s="204"/>
      <c r="G121" s="9"/>
      <c r="H121" s="63"/>
      <c r="I121" s="48"/>
      <c r="J121" s="9"/>
      <c r="K121" s="33"/>
      <c r="L121" s="54"/>
      <c r="M121" s="54"/>
      <c r="N121" s="64"/>
    </row>
    <row r="122" spans="2:14" ht="14.25" x14ac:dyDescent="0.2">
      <c r="B122" s="9"/>
      <c r="C122" s="62"/>
      <c r="D122" s="68"/>
      <c r="E122" s="6"/>
      <c r="F122" s="204"/>
      <c r="G122" s="9"/>
      <c r="H122" s="63"/>
      <c r="I122" s="48"/>
      <c r="J122" s="9"/>
      <c r="K122" s="33"/>
      <c r="L122" s="54"/>
      <c r="M122" s="54"/>
      <c r="N122" s="64"/>
    </row>
    <row r="123" spans="2:14" ht="25.5" x14ac:dyDescent="0.2">
      <c r="B123" s="9" t="s">
        <v>580</v>
      </c>
      <c r="C123" s="8" t="s">
        <v>581</v>
      </c>
      <c r="D123" s="65" t="s">
        <v>604</v>
      </c>
      <c r="E123" s="50" t="s">
        <v>582</v>
      </c>
      <c r="F123" s="204">
        <v>4017.6</v>
      </c>
      <c r="G123" s="9" t="s">
        <v>1129</v>
      </c>
      <c r="H123" s="11">
        <v>0.65</v>
      </c>
      <c r="I123" s="51">
        <f t="shared" ref="I123" si="17">ROUND((F123-(F123*H123)),0)</f>
        <v>1406</v>
      </c>
      <c r="J123" s="9" t="s">
        <v>1129</v>
      </c>
      <c r="K123" s="33" t="s">
        <v>641</v>
      </c>
      <c r="L123" s="54"/>
      <c r="M123" s="54"/>
      <c r="N123" s="64"/>
    </row>
    <row r="124" spans="2:14" ht="14.25" x14ac:dyDescent="0.2">
      <c r="B124" s="9"/>
      <c r="C124" s="62"/>
      <c r="D124" s="68"/>
      <c r="E124" s="6"/>
      <c r="F124" s="10"/>
      <c r="G124" s="9"/>
      <c r="H124" s="63"/>
      <c r="J124" s="36"/>
      <c r="K124" s="33"/>
      <c r="L124" s="54"/>
      <c r="M124" s="54"/>
    </row>
    <row r="125" spans="2:14" ht="15" x14ac:dyDescent="0.2">
      <c r="B125" s="7"/>
      <c r="C125" s="62"/>
      <c r="D125" s="68"/>
      <c r="E125" s="6"/>
      <c r="F125" s="10"/>
      <c r="G125" s="9"/>
      <c r="H125" s="63"/>
      <c r="J125" s="36"/>
      <c r="K125" s="33"/>
      <c r="L125" s="54"/>
      <c r="M125" s="54"/>
    </row>
    <row r="126" spans="2:14" ht="14.25" x14ac:dyDescent="0.2">
      <c r="B126" s="9"/>
      <c r="C126" s="62"/>
      <c r="D126" s="68"/>
      <c r="E126" s="6"/>
      <c r="F126" s="10"/>
      <c r="G126" s="9"/>
      <c r="H126" s="63"/>
      <c r="J126" s="36"/>
      <c r="K126" s="33"/>
      <c r="L126" s="54"/>
      <c r="M126" s="54"/>
    </row>
    <row r="127" spans="2:14" x14ac:dyDescent="0.2">
      <c r="B127" s="9"/>
      <c r="C127" s="8"/>
      <c r="D127" s="69"/>
      <c r="E127" s="50"/>
      <c r="F127" s="10"/>
      <c r="G127" s="9"/>
      <c r="H127" s="11"/>
      <c r="I127" s="64"/>
      <c r="J127" s="6"/>
      <c r="K127" s="33"/>
      <c r="L127" s="54"/>
      <c r="M127" s="54"/>
    </row>
    <row r="128" spans="2:14" x14ac:dyDescent="0.2">
      <c r="L128" s="54"/>
    </row>
    <row r="129" spans="12:12" x14ac:dyDescent="0.2">
      <c r="L129" s="54"/>
    </row>
  </sheetData>
  <mergeCells count="11">
    <mergeCell ref="K6:K7"/>
    <mergeCell ref="F6:G7"/>
    <mergeCell ref="I6:J7"/>
    <mergeCell ref="H6:H7"/>
    <mergeCell ref="E6:E7"/>
    <mergeCell ref="B2:I2"/>
    <mergeCell ref="B3:I3"/>
    <mergeCell ref="B4:I4"/>
    <mergeCell ref="B6:B7"/>
    <mergeCell ref="C6:C7"/>
    <mergeCell ref="D6:D7"/>
  </mergeCells>
  <conditionalFormatting sqref="A34:A36 A17:A19 A25:A26 A29:A32">
    <cfRule type="duplicateValues" dxfId="31" priority="1" stopIfTrue="1"/>
  </conditionalFormatting>
  <hyperlinks>
    <hyperlink ref="J4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34" fitToHeight="0" orientation="portrait" horizontalDpi="300" verticalDpi="300" r:id="rId2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ignoredErrors>
    <ignoredError sqref="D12:D17 D123 D51:D54 D55:D62 D32 D63:D83 D19:D20 D28:D31 D43:D50 D33:D38 D25:D27 D39:D42 D21:D24 F124:F126 D84:D119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7">
    <pageSetUpPr fitToPage="1"/>
  </sheetPr>
  <dimension ref="A1:K68"/>
  <sheetViews>
    <sheetView zoomScale="80" zoomScaleNormal="80" workbookViewId="0">
      <selection activeCell="C26" sqref="C26"/>
    </sheetView>
  </sheetViews>
  <sheetFormatPr defaultColWidth="9.140625" defaultRowHeight="12.75" x14ac:dyDescent="0.2"/>
  <cols>
    <col min="1" max="1" width="13.7109375" style="1" customWidth="1"/>
    <col min="2" max="2" width="104.7109375" style="4" customWidth="1"/>
    <col min="3" max="3" width="16.42578125" style="3" customWidth="1"/>
    <col min="4" max="4" width="22.5703125" style="3" bestFit="1" customWidth="1"/>
    <col min="5" max="5" width="12" style="2" bestFit="1" customWidth="1"/>
    <col min="6" max="6" width="10.7109375" style="1" customWidth="1"/>
    <col min="7" max="7" width="8.5703125" style="1" bestFit="1" customWidth="1"/>
    <col min="8" max="8" width="12" style="19" bestFit="1" customWidth="1"/>
    <col min="9" max="9" width="10.7109375" style="1" customWidth="1"/>
    <col min="10" max="11" width="12.85546875" style="16" bestFit="1" customWidth="1"/>
    <col min="12" max="12" width="9.140625" style="1"/>
    <col min="13" max="13" width="16.85546875" style="1" customWidth="1"/>
    <col min="14" max="16384" width="9.140625" style="1"/>
  </cols>
  <sheetData>
    <row r="1" spans="1:11" customFormat="1" ht="20.25" x14ac:dyDescent="0.3">
      <c r="A1" s="24"/>
      <c r="B1" s="30"/>
      <c r="C1" s="30"/>
      <c r="D1" s="30"/>
      <c r="E1" s="30"/>
      <c r="F1" s="30"/>
      <c r="G1" s="30"/>
      <c r="H1" s="30"/>
      <c r="I1" s="30"/>
    </row>
    <row r="2" spans="1:11" customFormat="1" ht="20.25" customHeight="1" x14ac:dyDescent="0.3">
      <c r="A2" s="170" t="s">
        <v>75</v>
      </c>
      <c r="B2" s="170"/>
      <c r="C2" s="170"/>
      <c r="D2" s="170"/>
      <c r="E2" s="170"/>
      <c r="F2" s="170"/>
      <c r="G2" s="170"/>
      <c r="H2" s="170"/>
      <c r="I2" s="24" t="s">
        <v>27</v>
      </c>
    </row>
    <row r="3" spans="1:11" customFormat="1" ht="18" customHeight="1" x14ac:dyDescent="0.25">
      <c r="A3" s="171" t="s">
        <v>74</v>
      </c>
      <c r="B3" s="171"/>
      <c r="C3" s="171"/>
      <c r="D3" s="171"/>
      <c r="E3" s="171"/>
      <c r="F3" s="171"/>
      <c r="G3" s="171"/>
      <c r="H3" s="171"/>
      <c r="I3" s="24" t="s">
        <v>28</v>
      </c>
    </row>
    <row r="4" spans="1:11" customFormat="1" ht="20.25" x14ac:dyDescent="0.3">
      <c r="A4" s="172" t="s">
        <v>454</v>
      </c>
      <c r="B4" s="172"/>
      <c r="C4" s="172"/>
      <c r="D4" s="172"/>
      <c r="E4" s="172"/>
      <c r="F4" s="172"/>
      <c r="G4" s="172"/>
      <c r="H4" s="172"/>
      <c r="I4" s="25" t="s">
        <v>29</v>
      </c>
    </row>
    <row r="5" spans="1:11" customFormat="1" ht="19.5" customHeight="1" x14ac:dyDescent="0.2">
      <c r="B5" s="20"/>
      <c r="C5" s="20"/>
      <c r="D5" s="20"/>
      <c r="E5" s="20"/>
      <c r="F5" s="20"/>
      <c r="G5" s="21"/>
      <c r="H5" s="22"/>
      <c r="J5" s="14"/>
      <c r="K5" s="14"/>
    </row>
    <row r="6" spans="1:11" s="5" customFormat="1" ht="12.75" customHeight="1" x14ac:dyDescent="0.2">
      <c r="A6" s="173" t="s">
        <v>4</v>
      </c>
      <c r="B6" s="175" t="s">
        <v>11</v>
      </c>
      <c r="C6" s="173" t="s">
        <v>5</v>
      </c>
      <c r="D6" s="183" t="s">
        <v>1</v>
      </c>
      <c r="E6" s="179" t="s">
        <v>0</v>
      </c>
      <c r="F6" s="180"/>
      <c r="G6" s="173" t="s">
        <v>2</v>
      </c>
      <c r="H6" s="179" t="s">
        <v>3</v>
      </c>
      <c r="I6" s="180"/>
      <c r="J6" s="177" t="s">
        <v>76</v>
      </c>
    </row>
    <row r="7" spans="1:11" s="5" customFormat="1" ht="32.25" customHeight="1" x14ac:dyDescent="0.2">
      <c r="A7" s="174"/>
      <c r="B7" s="176"/>
      <c r="C7" s="174"/>
      <c r="D7" s="184"/>
      <c r="E7" s="181"/>
      <c r="F7" s="182"/>
      <c r="G7" s="174"/>
      <c r="H7" s="181"/>
      <c r="I7" s="182"/>
      <c r="J7" s="178"/>
    </row>
    <row r="8" spans="1:11" s="9" customFormat="1" x14ac:dyDescent="0.2">
      <c r="B8" s="8"/>
      <c r="C8" s="6"/>
      <c r="D8" s="6"/>
      <c r="E8" s="10"/>
      <c r="H8" s="17"/>
      <c r="J8" s="15"/>
      <c r="K8" s="15"/>
    </row>
    <row r="9" spans="1:11" s="9" customFormat="1" ht="20.100000000000001" customHeight="1" x14ac:dyDescent="0.2">
      <c r="A9" s="12" t="s">
        <v>112</v>
      </c>
      <c r="B9" s="27" t="s">
        <v>445</v>
      </c>
      <c r="C9" s="12" t="s">
        <v>436</v>
      </c>
      <c r="D9" s="3" t="s">
        <v>427</v>
      </c>
      <c r="E9" s="13">
        <v>29925.98</v>
      </c>
      <c r="F9" s="9" t="s">
        <v>1129</v>
      </c>
      <c r="G9" s="55">
        <v>0.65</v>
      </c>
      <c r="H9" s="18">
        <f>ROUND((E9-(E9*G9)),0)</f>
        <v>10474</v>
      </c>
      <c r="I9" s="9" t="s">
        <v>1129</v>
      </c>
      <c r="J9" s="29">
        <v>1</v>
      </c>
    </row>
    <row r="10" spans="1:11" s="9" customFormat="1" ht="20.100000000000001" customHeight="1" x14ac:dyDescent="0.2">
      <c r="A10" s="12" t="s">
        <v>112</v>
      </c>
      <c r="B10" s="27" t="s">
        <v>446</v>
      </c>
      <c r="C10" s="12" t="s">
        <v>437</v>
      </c>
      <c r="D10" s="3" t="s">
        <v>428</v>
      </c>
      <c r="E10" s="13">
        <v>29925.98</v>
      </c>
      <c r="F10" s="9" t="s">
        <v>1129</v>
      </c>
      <c r="G10" s="55">
        <v>0.65</v>
      </c>
      <c r="H10" s="18">
        <f t="shared" ref="H10:H17" si="0">ROUND((E10-(E10*G10)),0)</f>
        <v>10474</v>
      </c>
      <c r="I10" s="9" t="s">
        <v>1129</v>
      </c>
      <c r="J10" s="29">
        <v>2</v>
      </c>
    </row>
    <row r="11" spans="1:11" s="9" customFormat="1" ht="20.100000000000001" customHeight="1" x14ac:dyDescent="0.2">
      <c r="A11" s="12" t="s">
        <v>112</v>
      </c>
      <c r="B11" s="27" t="s">
        <v>447</v>
      </c>
      <c r="C11" s="12" t="s">
        <v>438</v>
      </c>
      <c r="D11" s="3" t="s">
        <v>429</v>
      </c>
      <c r="E11" s="13">
        <v>34359.24</v>
      </c>
      <c r="F11" s="9" t="s">
        <v>1129</v>
      </c>
      <c r="G11" s="55">
        <v>0.65</v>
      </c>
      <c r="H11" s="18">
        <f t="shared" si="0"/>
        <v>12026</v>
      </c>
      <c r="I11" s="9" t="s">
        <v>1129</v>
      </c>
      <c r="J11" s="29">
        <v>2</v>
      </c>
      <c r="K11" s="51"/>
    </row>
    <row r="12" spans="1:11" s="9" customFormat="1" ht="20.100000000000001" customHeight="1" x14ac:dyDescent="0.2">
      <c r="A12" s="12" t="s">
        <v>112</v>
      </c>
      <c r="B12" s="27" t="s">
        <v>448</v>
      </c>
      <c r="C12" s="12" t="s">
        <v>439</v>
      </c>
      <c r="D12" s="3" t="s">
        <v>430</v>
      </c>
      <c r="E12" s="13">
        <v>59178.18</v>
      </c>
      <c r="F12" s="9" t="s">
        <v>1129</v>
      </c>
      <c r="G12" s="55">
        <v>0.65</v>
      </c>
      <c r="H12" s="18">
        <f t="shared" si="0"/>
        <v>20712</v>
      </c>
      <c r="I12" s="9" t="s">
        <v>1129</v>
      </c>
      <c r="J12" s="29">
        <v>2</v>
      </c>
      <c r="K12" s="51"/>
    </row>
    <row r="13" spans="1:11" s="9" customFormat="1" ht="20.100000000000001" customHeight="1" x14ac:dyDescent="0.2">
      <c r="A13" s="12" t="s">
        <v>112</v>
      </c>
      <c r="B13" s="27" t="s">
        <v>449</v>
      </c>
      <c r="C13" s="12" t="s">
        <v>440</v>
      </c>
      <c r="D13" s="3" t="s">
        <v>431</v>
      </c>
      <c r="E13" s="13">
        <v>43635.22</v>
      </c>
      <c r="F13" s="9" t="s">
        <v>1129</v>
      </c>
      <c r="G13" s="55">
        <v>0.65</v>
      </c>
      <c r="H13" s="18">
        <f t="shared" si="0"/>
        <v>15272</v>
      </c>
      <c r="I13" s="9" t="s">
        <v>1129</v>
      </c>
      <c r="J13" s="29">
        <v>1</v>
      </c>
      <c r="K13" s="51"/>
    </row>
    <row r="14" spans="1:11" s="9" customFormat="1" ht="20.100000000000001" customHeight="1" x14ac:dyDescent="0.2">
      <c r="A14" s="12" t="s">
        <v>112</v>
      </c>
      <c r="B14" s="27" t="s">
        <v>450</v>
      </c>
      <c r="C14" s="12" t="s">
        <v>441</v>
      </c>
      <c r="D14" s="3" t="s">
        <v>432</v>
      </c>
      <c r="E14" s="13">
        <v>76971.399999999994</v>
      </c>
      <c r="F14" s="9" t="s">
        <v>1129</v>
      </c>
      <c r="G14" s="55">
        <v>0.7</v>
      </c>
      <c r="H14" s="18">
        <f t="shared" si="0"/>
        <v>23091</v>
      </c>
      <c r="I14" s="9" t="s">
        <v>1129</v>
      </c>
      <c r="J14" s="29">
        <v>1</v>
      </c>
      <c r="K14" s="51"/>
    </row>
    <row r="15" spans="1:11" s="9" customFormat="1" ht="20.100000000000001" customHeight="1" x14ac:dyDescent="0.2">
      <c r="A15" s="12" t="s">
        <v>112</v>
      </c>
      <c r="B15" s="27" t="s">
        <v>451</v>
      </c>
      <c r="C15" s="12" t="s">
        <v>442</v>
      </c>
      <c r="D15" s="3" t="s">
        <v>433</v>
      </c>
      <c r="E15" s="13">
        <v>25895.1</v>
      </c>
      <c r="F15" s="9" t="s">
        <v>1129</v>
      </c>
      <c r="G15" s="55">
        <v>0.7</v>
      </c>
      <c r="H15" s="18">
        <f t="shared" si="0"/>
        <v>7769</v>
      </c>
      <c r="I15" s="9" t="s">
        <v>1129</v>
      </c>
      <c r="J15" s="29">
        <v>2</v>
      </c>
      <c r="K15" s="51"/>
    </row>
    <row r="16" spans="1:11" s="9" customFormat="1" ht="20.100000000000001" customHeight="1" x14ac:dyDescent="0.2">
      <c r="A16" s="12" t="s">
        <v>112</v>
      </c>
      <c r="B16" s="27" t="s">
        <v>452</v>
      </c>
      <c r="C16" s="12" t="s">
        <v>443</v>
      </c>
      <c r="D16" s="3" t="s">
        <v>434</v>
      </c>
      <c r="E16" s="13">
        <v>201.78</v>
      </c>
      <c r="F16" s="9" t="s">
        <v>1129</v>
      </c>
      <c r="G16" s="55">
        <v>0.7</v>
      </c>
      <c r="H16" s="18">
        <f t="shared" si="0"/>
        <v>61</v>
      </c>
      <c r="I16" s="9" t="s">
        <v>1129</v>
      </c>
      <c r="J16" s="29">
        <v>5</v>
      </c>
      <c r="K16" s="51"/>
    </row>
    <row r="17" spans="1:11" s="9" customFormat="1" ht="20.100000000000001" customHeight="1" x14ac:dyDescent="0.2">
      <c r="A17" s="12" t="s">
        <v>112</v>
      </c>
      <c r="B17" s="27" t="s">
        <v>453</v>
      </c>
      <c r="C17" s="12" t="s">
        <v>444</v>
      </c>
      <c r="D17" s="3" t="s">
        <v>435</v>
      </c>
      <c r="E17" s="13">
        <v>57366.879999999997</v>
      </c>
      <c r="F17" s="9" t="s">
        <v>1129</v>
      </c>
      <c r="G17" s="55">
        <v>0.7</v>
      </c>
      <c r="H17" s="18">
        <f t="shared" si="0"/>
        <v>17210</v>
      </c>
      <c r="I17" s="9" t="s">
        <v>1129</v>
      </c>
      <c r="J17" s="29">
        <v>2</v>
      </c>
      <c r="K17" s="51"/>
    </row>
    <row r="18" spans="1:11" x14ac:dyDescent="0.2">
      <c r="F18" s="9"/>
      <c r="K18" s="51"/>
    </row>
    <row r="19" spans="1:11" x14ac:dyDescent="0.2">
      <c r="K19" s="51"/>
    </row>
    <row r="20" spans="1:11" x14ac:dyDescent="0.2">
      <c r="K20" s="51"/>
    </row>
    <row r="21" spans="1:11" x14ac:dyDescent="0.2">
      <c r="K21" s="51"/>
    </row>
    <row r="22" spans="1:11" x14ac:dyDescent="0.2">
      <c r="K22" s="51"/>
    </row>
    <row r="23" spans="1:11" x14ac:dyDescent="0.2">
      <c r="K23" s="51"/>
    </row>
    <row r="24" spans="1:11" x14ac:dyDescent="0.2">
      <c r="K24" s="51"/>
    </row>
    <row r="25" spans="1:11" x14ac:dyDescent="0.2">
      <c r="K25" s="51"/>
    </row>
    <row r="26" spans="1:11" x14ac:dyDescent="0.2">
      <c r="K26" s="51"/>
    </row>
    <row r="27" spans="1:11" x14ac:dyDescent="0.2">
      <c r="K27" s="51"/>
    </row>
    <row r="28" spans="1:11" x14ac:dyDescent="0.2">
      <c r="K28" s="51"/>
    </row>
    <row r="29" spans="1:11" x14ac:dyDescent="0.2">
      <c r="K29" s="51"/>
    </row>
    <row r="30" spans="1:11" x14ac:dyDescent="0.2">
      <c r="K30" s="51"/>
    </row>
    <row r="31" spans="1:11" x14ac:dyDescent="0.2">
      <c r="K31" s="51"/>
    </row>
    <row r="32" spans="1:11" x14ac:dyDescent="0.2">
      <c r="K32" s="51"/>
    </row>
    <row r="33" spans="11:11" x14ac:dyDescent="0.2">
      <c r="K33" s="51"/>
    </row>
    <row r="34" spans="11:11" x14ac:dyDescent="0.2">
      <c r="K34" s="51"/>
    </row>
    <row r="35" spans="11:11" x14ac:dyDescent="0.2">
      <c r="K35" s="51"/>
    </row>
    <row r="36" spans="11:11" x14ac:dyDescent="0.2">
      <c r="K36" s="51"/>
    </row>
    <row r="37" spans="11:11" x14ac:dyDescent="0.2">
      <c r="K37" s="51"/>
    </row>
    <row r="38" spans="11:11" x14ac:dyDescent="0.2">
      <c r="K38" s="51"/>
    </row>
    <row r="39" spans="11:11" x14ac:dyDescent="0.2">
      <c r="K39" s="51"/>
    </row>
    <row r="40" spans="11:11" x14ac:dyDescent="0.2">
      <c r="K40" s="51"/>
    </row>
    <row r="41" spans="11:11" x14ac:dyDescent="0.2">
      <c r="K41" s="51"/>
    </row>
    <row r="42" spans="11:11" x14ac:dyDescent="0.2">
      <c r="K42" s="51"/>
    </row>
    <row r="43" spans="11:11" x14ac:dyDescent="0.2">
      <c r="K43" s="51"/>
    </row>
    <row r="44" spans="11:11" x14ac:dyDescent="0.2">
      <c r="K44" s="51"/>
    </row>
    <row r="45" spans="11:11" x14ac:dyDescent="0.2">
      <c r="K45" s="51"/>
    </row>
    <row r="46" spans="11:11" x14ac:dyDescent="0.2">
      <c r="K46" s="51"/>
    </row>
    <row r="47" spans="11:11" x14ac:dyDescent="0.2">
      <c r="K47" s="51"/>
    </row>
    <row r="48" spans="11:11" x14ac:dyDescent="0.2">
      <c r="K48" s="51"/>
    </row>
    <row r="49" spans="11:11" x14ac:dyDescent="0.2">
      <c r="K49" s="51"/>
    </row>
    <row r="50" spans="11:11" x14ac:dyDescent="0.2">
      <c r="K50" s="51"/>
    </row>
    <row r="51" spans="11:11" x14ac:dyDescent="0.2">
      <c r="K51" s="51"/>
    </row>
    <row r="52" spans="11:11" x14ac:dyDescent="0.2">
      <c r="K52" s="1"/>
    </row>
    <row r="53" spans="11:11" x14ac:dyDescent="0.2">
      <c r="K53" s="1"/>
    </row>
    <row r="54" spans="11:11" x14ac:dyDescent="0.2">
      <c r="K54" s="1"/>
    </row>
    <row r="55" spans="11:11" x14ac:dyDescent="0.2">
      <c r="K55" s="1"/>
    </row>
    <row r="56" spans="11:11" x14ac:dyDescent="0.2">
      <c r="K56" s="1"/>
    </row>
    <row r="57" spans="11:11" x14ac:dyDescent="0.2">
      <c r="K57" s="1"/>
    </row>
    <row r="58" spans="11:11" x14ac:dyDescent="0.2">
      <c r="K58" s="1"/>
    </row>
    <row r="59" spans="11:11" x14ac:dyDescent="0.2">
      <c r="K59" s="1"/>
    </row>
    <row r="60" spans="11:11" x14ac:dyDescent="0.2">
      <c r="K60" s="1"/>
    </row>
    <row r="61" spans="11:11" x14ac:dyDescent="0.2">
      <c r="K61" s="1"/>
    </row>
    <row r="62" spans="11:11" x14ac:dyDescent="0.2">
      <c r="K62" s="1"/>
    </row>
    <row r="63" spans="11:11" x14ac:dyDescent="0.2">
      <c r="K63" s="1"/>
    </row>
    <row r="64" spans="11:11" x14ac:dyDescent="0.2">
      <c r="K64" s="1"/>
    </row>
    <row r="65" spans="11:11" x14ac:dyDescent="0.2">
      <c r="K65" s="1"/>
    </row>
    <row r="66" spans="11:11" x14ac:dyDescent="0.2">
      <c r="K66" s="1"/>
    </row>
    <row r="67" spans="11:11" x14ac:dyDescent="0.2">
      <c r="K67" s="1"/>
    </row>
    <row r="68" spans="11:11" x14ac:dyDescent="0.2">
      <c r="K68" s="1"/>
    </row>
  </sheetData>
  <mergeCells count="11">
    <mergeCell ref="J6:J7"/>
    <mergeCell ref="A2:H2"/>
    <mergeCell ref="A3:H3"/>
    <mergeCell ref="A4:H4"/>
    <mergeCell ref="A6:A7"/>
    <mergeCell ref="B6:B7"/>
    <mergeCell ref="C6:C7"/>
    <mergeCell ref="D6:D7"/>
    <mergeCell ref="E6:F7"/>
    <mergeCell ref="G6:G7"/>
    <mergeCell ref="H6:I7"/>
  </mergeCells>
  <hyperlinks>
    <hyperlink ref="I4" r:id="rId1" xr:uid="{00000000-0004-0000-0900-000000000000}"/>
  </hyperlinks>
  <pageMargins left="0.78740157480314965" right="0.78740157480314965" top="0.98425196850393704" bottom="0.98425196850393704" header="0.51181102362204722" footer="0.51181102362204722"/>
  <pageSetup paperSize="9" scale="36" fitToHeight="0" orientation="portrait" r:id="rId2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2">
    <pageSetUpPr fitToPage="1"/>
  </sheetPr>
  <dimension ref="A1:M151"/>
  <sheetViews>
    <sheetView topLeftCell="A136" zoomScale="80" zoomScaleNormal="80" workbookViewId="0">
      <selection activeCell="J161" sqref="J161"/>
    </sheetView>
  </sheetViews>
  <sheetFormatPr defaultColWidth="9.140625" defaultRowHeight="12.75" x14ac:dyDescent="0.2"/>
  <cols>
    <col min="1" max="1" width="22.5703125" style="125" bestFit="1" customWidth="1"/>
    <col min="2" max="2" width="13.7109375" style="1" customWidth="1"/>
    <col min="3" max="3" width="104.7109375" style="4" customWidth="1"/>
    <col min="4" max="4" width="16.42578125" style="3" customWidth="1"/>
    <col min="5" max="5" width="22.5703125" style="3" bestFit="1" customWidth="1"/>
    <col min="6" max="6" width="12" style="2" bestFit="1" customWidth="1"/>
    <col min="7" max="7" width="10.7109375" style="1" customWidth="1"/>
    <col min="8" max="8" width="8.5703125" style="1" bestFit="1" customWidth="1"/>
    <col min="9" max="9" width="12" style="19" bestFit="1" customWidth="1"/>
    <col min="10" max="10" width="10.7109375" style="1" customWidth="1"/>
    <col min="11" max="11" width="12.85546875" style="15" bestFit="1" customWidth="1"/>
    <col min="12" max="12" width="12.85546875" style="203" bestFit="1" customWidth="1"/>
    <col min="13" max="13" width="20.42578125" style="1" customWidth="1"/>
    <col min="14" max="16384" width="9.140625" style="1"/>
  </cols>
  <sheetData>
    <row r="1" spans="1:13" customFormat="1" ht="20.25" x14ac:dyDescent="0.3">
      <c r="A1" s="127"/>
      <c r="B1" s="24"/>
      <c r="C1" s="30"/>
      <c r="D1" s="30"/>
      <c r="E1" s="30"/>
      <c r="F1" s="30"/>
      <c r="G1" s="30"/>
      <c r="H1" s="30"/>
      <c r="I1" s="30"/>
      <c r="J1" s="30"/>
      <c r="K1" s="58"/>
      <c r="L1" s="164"/>
    </row>
    <row r="2" spans="1:13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  <c r="K2" s="58"/>
      <c r="L2" s="164"/>
    </row>
    <row r="3" spans="1:13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  <c r="K3" s="58"/>
      <c r="L3" s="164"/>
    </row>
    <row r="4" spans="1:13" customFormat="1" ht="20.25" customHeight="1" x14ac:dyDescent="0.3">
      <c r="B4" s="172" t="s">
        <v>113</v>
      </c>
      <c r="C4" s="172"/>
      <c r="D4" s="172"/>
      <c r="E4" s="172"/>
      <c r="F4" s="172"/>
      <c r="G4" s="172"/>
      <c r="H4" s="172"/>
      <c r="I4" s="172"/>
      <c r="J4" s="25" t="s">
        <v>29</v>
      </c>
      <c r="K4" s="58"/>
      <c r="L4" s="164"/>
    </row>
    <row r="5" spans="1:13" customFormat="1" ht="19.5" customHeight="1" x14ac:dyDescent="0.2">
      <c r="A5" s="20"/>
      <c r="C5" s="20"/>
      <c r="D5" s="20"/>
      <c r="E5" s="20"/>
      <c r="F5" s="20"/>
      <c r="G5" s="20"/>
      <c r="H5" s="21"/>
      <c r="I5" s="22"/>
      <c r="J5" s="20"/>
      <c r="K5" s="59"/>
      <c r="L5" s="200"/>
    </row>
    <row r="6" spans="1:13" s="5" customFormat="1" ht="12.75" customHeight="1" x14ac:dyDescent="0.2">
      <c r="A6" s="183"/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85" t="s">
        <v>76</v>
      </c>
      <c r="L6" s="201"/>
    </row>
    <row r="7" spans="1:13" s="5" customFormat="1" ht="32.25" customHeight="1" x14ac:dyDescent="0.2">
      <c r="A7" s="184"/>
      <c r="B7" s="174"/>
      <c r="C7" s="176"/>
      <c r="D7" s="174"/>
      <c r="E7" s="184"/>
      <c r="F7" s="181"/>
      <c r="G7" s="182"/>
      <c r="H7" s="174"/>
      <c r="I7" s="181"/>
      <c r="J7" s="182"/>
      <c r="K7" s="186"/>
      <c r="L7" s="201"/>
    </row>
    <row r="8" spans="1:13" s="9" customFormat="1" x14ac:dyDescent="0.2">
      <c r="A8" s="6"/>
      <c r="C8" s="8"/>
      <c r="D8" s="6"/>
      <c r="E8" s="6"/>
      <c r="F8" s="10"/>
      <c r="I8" s="17"/>
      <c r="K8" s="15"/>
      <c r="L8" s="202"/>
    </row>
    <row r="9" spans="1:13" ht="18" x14ac:dyDescent="0.2">
      <c r="A9" s="35"/>
      <c r="B9" s="35" t="s">
        <v>77</v>
      </c>
      <c r="C9" s="35"/>
      <c r="D9" s="35"/>
      <c r="E9" s="35"/>
      <c r="F9" s="35"/>
      <c r="G9" s="35"/>
      <c r="H9" s="35"/>
      <c r="I9" s="35"/>
      <c r="J9" s="35"/>
      <c r="K9" s="60"/>
      <c r="L9" s="44"/>
    </row>
    <row r="10" spans="1:13" x14ac:dyDescent="0.2">
      <c r="A10" s="38"/>
      <c r="B10" s="26"/>
      <c r="C10" s="27"/>
      <c r="D10" s="36"/>
      <c r="E10" s="38"/>
      <c r="F10" s="13"/>
      <c r="G10" s="9"/>
      <c r="H10" s="11"/>
      <c r="I10" s="45"/>
      <c r="J10" s="9"/>
      <c r="K10" s="45"/>
      <c r="L10" s="64"/>
      <c r="M10" s="110"/>
    </row>
    <row r="11" spans="1:13" ht="15" x14ac:dyDescent="0.2">
      <c r="A11" s="121"/>
      <c r="B11" s="23" t="s">
        <v>114</v>
      </c>
      <c r="E11" s="2"/>
      <c r="F11" s="43"/>
      <c r="I11" s="46"/>
      <c r="K11" s="47"/>
      <c r="L11" s="64"/>
      <c r="M11" s="110"/>
    </row>
    <row r="12" spans="1:13" x14ac:dyDescent="0.2">
      <c r="A12" s="38"/>
      <c r="B12" s="26"/>
      <c r="C12" s="27"/>
      <c r="D12" s="36"/>
      <c r="E12" s="38"/>
      <c r="F12" s="13"/>
      <c r="G12" s="9"/>
      <c r="H12" s="11"/>
      <c r="I12" s="45"/>
      <c r="J12" s="9"/>
      <c r="K12" s="45"/>
      <c r="L12" s="64"/>
      <c r="M12" s="110"/>
    </row>
    <row r="13" spans="1:13" s="9" customFormat="1" ht="51" x14ac:dyDescent="0.2">
      <c r="A13" s="42"/>
      <c r="B13" s="41" t="s">
        <v>115</v>
      </c>
      <c r="C13" s="27" t="s">
        <v>116</v>
      </c>
      <c r="D13" s="12">
        <v>92456</v>
      </c>
      <c r="E13" s="42" t="s">
        <v>117</v>
      </c>
      <c r="F13" s="204">
        <v>28320</v>
      </c>
      <c r="G13" s="9" t="s">
        <v>1129</v>
      </c>
      <c r="H13" s="11">
        <v>0.55000000000000004</v>
      </c>
      <c r="I13" s="45">
        <f t="shared" ref="I13:I15" si="0">ROUND((F13-(F13*H13)),0)</f>
        <v>12744</v>
      </c>
      <c r="J13" s="9" t="s">
        <v>1129</v>
      </c>
      <c r="K13" s="29">
        <v>4</v>
      </c>
      <c r="L13" s="64"/>
      <c r="M13" s="110"/>
    </row>
    <row r="14" spans="1:13" s="9" customFormat="1" ht="51" x14ac:dyDescent="0.2">
      <c r="A14" s="42"/>
      <c r="B14" s="41" t="s">
        <v>118</v>
      </c>
      <c r="C14" s="27" t="s">
        <v>119</v>
      </c>
      <c r="D14" s="12">
        <v>92459</v>
      </c>
      <c r="E14" s="42" t="s">
        <v>120</v>
      </c>
      <c r="F14" s="204">
        <v>28320</v>
      </c>
      <c r="G14" s="9" t="s">
        <v>1129</v>
      </c>
      <c r="H14" s="11">
        <v>0.55000000000000004</v>
      </c>
      <c r="I14" s="45">
        <f t="shared" si="0"/>
        <v>12744</v>
      </c>
      <c r="J14" s="9" t="s">
        <v>1129</v>
      </c>
      <c r="K14" s="29">
        <v>1</v>
      </c>
      <c r="L14" s="64"/>
      <c r="M14" s="110"/>
    </row>
    <row r="15" spans="1:13" s="9" customFormat="1" ht="51" x14ac:dyDescent="0.2">
      <c r="A15" s="42"/>
      <c r="B15" s="41" t="s">
        <v>121</v>
      </c>
      <c r="C15" s="27" t="s">
        <v>122</v>
      </c>
      <c r="D15" s="12">
        <v>92461</v>
      </c>
      <c r="E15" s="42" t="s">
        <v>123</v>
      </c>
      <c r="F15" s="204">
        <v>31040</v>
      </c>
      <c r="G15" s="9" t="s">
        <v>1129</v>
      </c>
      <c r="H15" s="11">
        <v>0.55000000000000004</v>
      </c>
      <c r="I15" s="45">
        <f t="shared" si="0"/>
        <v>13968</v>
      </c>
      <c r="J15" s="9" t="s">
        <v>1129</v>
      </c>
      <c r="K15" s="29">
        <v>5</v>
      </c>
      <c r="L15" s="64"/>
      <c r="M15" s="110"/>
    </row>
    <row r="16" spans="1:13" s="9" customFormat="1" x14ac:dyDescent="0.2">
      <c r="A16" s="28"/>
      <c r="B16" s="26"/>
      <c r="C16" s="27"/>
      <c r="D16" s="12"/>
      <c r="E16" s="28"/>
      <c r="F16" s="204"/>
      <c r="H16" s="11"/>
      <c r="I16" s="45"/>
      <c r="K16" s="29"/>
      <c r="L16" s="64"/>
      <c r="M16" s="110"/>
    </row>
    <row r="17" spans="1:13" ht="15" x14ac:dyDescent="0.2">
      <c r="A17" s="121"/>
      <c r="B17" s="23" t="s">
        <v>380</v>
      </c>
      <c r="E17" s="2"/>
      <c r="F17" s="46"/>
      <c r="I17" s="46"/>
      <c r="K17" s="47"/>
      <c r="L17" s="64"/>
      <c r="M17" s="110"/>
    </row>
    <row r="18" spans="1:13" x14ac:dyDescent="0.2">
      <c r="A18" s="38"/>
      <c r="B18" s="26"/>
      <c r="C18" s="27"/>
      <c r="D18" s="36"/>
      <c r="E18" s="38"/>
      <c r="F18" s="204"/>
      <c r="G18" s="9"/>
      <c r="H18" s="11"/>
      <c r="I18" s="45"/>
      <c r="J18" s="9"/>
      <c r="K18" s="45"/>
      <c r="L18" s="64"/>
      <c r="M18" s="110"/>
    </row>
    <row r="19" spans="1:13" s="9" customFormat="1" ht="25.5" x14ac:dyDescent="0.2">
      <c r="A19" s="42"/>
      <c r="B19" s="41" t="s">
        <v>381</v>
      </c>
      <c r="C19" s="27" t="s">
        <v>382</v>
      </c>
      <c r="D19" s="12">
        <v>90134</v>
      </c>
      <c r="E19" s="42" t="s">
        <v>383</v>
      </c>
      <c r="F19" s="204">
        <v>90240</v>
      </c>
      <c r="G19" s="9" t="s">
        <v>1129</v>
      </c>
      <c r="H19" s="11">
        <v>0.7</v>
      </c>
      <c r="I19" s="45">
        <f>ROUND((F19-(F19*H19)),0)</f>
        <v>27072</v>
      </c>
      <c r="J19" s="9" t="s">
        <v>1129</v>
      </c>
      <c r="K19" s="29">
        <v>1</v>
      </c>
      <c r="L19" s="64"/>
      <c r="M19" s="110"/>
    </row>
    <row r="20" spans="1:13" s="9" customFormat="1" x14ac:dyDescent="0.2">
      <c r="A20" s="28"/>
      <c r="B20" s="26"/>
      <c r="C20" s="27"/>
      <c r="D20" s="12"/>
      <c r="E20" s="28"/>
      <c r="F20" s="204"/>
      <c r="H20" s="11"/>
      <c r="I20" s="45"/>
      <c r="K20" s="29"/>
      <c r="L20" s="64"/>
      <c r="M20" s="110"/>
    </row>
    <row r="21" spans="1:13" ht="15" x14ac:dyDescent="0.2">
      <c r="A21" s="40"/>
      <c r="B21" s="23" t="s">
        <v>124</v>
      </c>
      <c r="C21" s="27"/>
      <c r="D21" s="36"/>
      <c r="E21" s="40"/>
      <c r="F21" s="204"/>
      <c r="G21" s="9"/>
      <c r="H21" s="11"/>
      <c r="I21" s="45"/>
      <c r="J21" s="9"/>
      <c r="K21" s="45"/>
      <c r="L21" s="64"/>
      <c r="M21" s="110"/>
    </row>
    <row r="22" spans="1:13" x14ac:dyDescent="0.2">
      <c r="A22" s="38"/>
      <c r="B22" s="26"/>
      <c r="C22" s="27"/>
      <c r="D22" s="36"/>
      <c r="E22" s="38"/>
      <c r="F22" s="204"/>
      <c r="G22" s="9"/>
      <c r="H22" s="11"/>
      <c r="I22" s="45"/>
      <c r="J22" s="9"/>
      <c r="K22" s="45"/>
      <c r="L22" s="64"/>
      <c r="M22" s="110"/>
    </row>
    <row r="23" spans="1:13" s="9" customFormat="1" ht="25.5" x14ac:dyDescent="0.2">
      <c r="A23" s="28"/>
      <c r="B23" s="26" t="s">
        <v>125</v>
      </c>
      <c r="C23" s="27" t="s">
        <v>126</v>
      </c>
      <c r="D23" s="12">
        <v>92633</v>
      </c>
      <c r="E23" s="28" t="s">
        <v>112</v>
      </c>
      <c r="F23" s="204">
        <v>1096.8000000000002</v>
      </c>
      <c r="G23" s="9" t="s">
        <v>1129</v>
      </c>
      <c r="H23" s="11">
        <v>0.6</v>
      </c>
      <c r="I23" s="45">
        <f t="shared" ref="I23:I31" si="1">ROUND((F23-(F23*H23)),0)</f>
        <v>439</v>
      </c>
      <c r="J23" s="9" t="s">
        <v>1129</v>
      </c>
      <c r="K23" s="29">
        <v>5</v>
      </c>
      <c r="L23" s="64"/>
      <c r="M23" s="110"/>
    </row>
    <row r="24" spans="1:13" s="9" customFormat="1" ht="25.5" x14ac:dyDescent="0.2">
      <c r="A24" s="28"/>
      <c r="B24" s="26" t="s">
        <v>127</v>
      </c>
      <c r="C24" s="27" t="s">
        <v>128</v>
      </c>
      <c r="D24" s="12">
        <v>97024</v>
      </c>
      <c r="E24" s="28" t="s">
        <v>112</v>
      </c>
      <c r="F24" s="204">
        <v>1386.3999999999999</v>
      </c>
      <c r="G24" s="9" t="s">
        <v>1129</v>
      </c>
      <c r="H24" s="11">
        <v>0.6</v>
      </c>
      <c r="I24" s="45">
        <f t="shared" si="1"/>
        <v>555</v>
      </c>
      <c r="J24" s="9" t="s">
        <v>1129</v>
      </c>
      <c r="K24" s="29">
        <v>5</v>
      </c>
      <c r="L24" s="64"/>
      <c r="M24" s="110"/>
    </row>
    <row r="25" spans="1:13" s="9" customFormat="1" ht="25.5" x14ac:dyDescent="0.2">
      <c r="A25" s="28"/>
      <c r="B25" s="26" t="s">
        <v>129</v>
      </c>
      <c r="C25" s="27" t="s">
        <v>130</v>
      </c>
      <c r="D25" s="12">
        <v>92634</v>
      </c>
      <c r="E25" s="28" t="s">
        <v>112</v>
      </c>
      <c r="F25" s="204">
        <v>1096.8000000000002</v>
      </c>
      <c r="G25" s="9" t="s">
        <v>1129</v>
      </c>
      <c r="H25" s="11">
        <v>0.6</v>
      </c>
      <c r="I25" s="45">
        <f t="shared" si="1"/>
        <v>439</v>
      </c>
      <c r="J25" s="9" t="s">
        <v>1129</v>
      </c>
      <c r="K25" s="29">
        <v>4</v>
      </c>
      <c r="L25" s="64"/>
      <c r="M25" s="110"/>
    </row>
    <row r="26" spans="1:13" s="9" customFormat="1" ht="25.5" x14ac:dyDescent="0.2">
      <c r="A26" s="28"/>
      <c r="B26" s="26" t="s">
        <v>131</v>
      </c>
      <c r="C26" s="27" t="s">
        <v>132</v>
      </c>
      <c r="D26" s="12">
        <v>97004</v>
      </c>
      <c r="E26" s="28" t="s">
        <v>112</v>
      </c>
      <c r="F26" s="204">
        <v>1386.3999999999999</v>
      </c>
      <c r="G26" s="9" t="s">
        <v>1129</v>
      </c>
      <c r="H26" s="11">
        <v>0.6</v>
      </c>
      <c r="I26" s="45">
        <f t="shared" si="1"/>
        <v>555</v>
      </c>
      <c r="J26" s="9" t="s">
        <v>1129</v>
      </c>
      <c r="K26" s="29">
        <v>5</v>
      </c>
      <c r="L26" s="64"/>
      <c r="M26" s="110"/>
    </row>
    <row r="27" spans="1:13" s="9" customFormat="1" ht="25.5" x14ac:dyDescent="0.2">
      <c r="A27" s="28"/>
      <c r="B27" s="26" t="s">
        <v>133</v>
      </c>
      <c r="C27" s="27" t="s">
        <v>134</v>
      </c>
      <c r="D27" s="12">
        <v>92361</v>
      </c>
      <c r="E27" s="28" t="s">
        <v>112</v>
      </c>
      <c r="F27" s="204">
        <v>932</v>
      </c>
      <c r="G27" s="9" t="s">
        <v>1129</v>
      </c>
      <c r="H27" s="11">
        <v>0.6</v>
      </c>
      <c r="I27" s="45">
        <f t="shared" si="1"/>
        <v>373</v>
      </c>
      <c r="J27" s="9" t="s">
        <v>1129</v>
      </c>
      <c r="K27" s="29">
        <v>1</v>
      </c>
      <c r="L27" s="64"/>
      <c r="M27" s="110"/>
    </row>
    <row r="28" spans="1:13" s="9" customFormat="1" ht="25.5" x14ac:dyDescent="0.2">
      <c r="A28" s="28"/>
      <c r="B28" s="26" t="s">
        <v>135</v>
      </c>
      <c r="C28" s="27" t="s">
        <v>136</v>
      </c>
      <c r="D28" s="12">
        <v>92630</v>
      </c>
      <c r="E28" s="28" t="s">
        <v>112</v>
      </c>
      <c r="F28" s="204">
        <v>932</v>
      </c>
      <c r="G28" s="9" t="s">
        <v>1129</v>
      </c>
      <c r="H28" s="11">
        <v>0.6</v>
      </c>
      <c r="I28" s="45">
        <f t="shared" si="1"/>
        <v>373</v>
      </c>
      <c r="J28" s="9" t="s">
        <v>1129</v>
      </c>
      <c r="K28" s="29">
        <v>6</v>
      </c>
      <c r="L28" s="64"/>
      <c r="M28" s="110"/>
    </row>
    <row r="29" spans="1:13" s="9" customFormat="1" ht="25.5" x14ac:dyDescent="0.2">
      <c r="A29" s="28"/>
      <c r="B29" s="26" t="s">
        <v>137</v>
      </c>
      <c r="C29" s="27" t="s">
        <v>138</v>
      </c>
      <c r="D29" s="12">
        <v>92235</v>
      </c>
      <c r="E29" s="28" t="s">
        <v>112</v>
      </c>
      <c r="F29" s="204">
        <v>236</v>
      </c>
      <c r="G29" s="9" t="s">
        <v>1129</v>
      </c>
      <c r="H29" s="11">
        <v>0.6</v>
      </c>
      <c r="I29" s="45">
        <f t="shared" si="1"/>
        <v>94</v>
      </c>
      <c r="J29" s="9" t="s">
        <v>1129</v>
      </c>
      <c r="K29" s="29">
        <v>4</v>
      </c>
      <c r="L29" s="64"/>
      <c r="M29" s="110"/>
    </row>
    <row r="30" spans="1:13" s="9" customFormat="1" ht="25.5" x14ac:dyDescent="0.2">
      <c r="A30" s="28"/>
      <c r="B30" s="26" t="s">
        <v>139</v>
      </c>
      <c r="C30" s="27" t="s">
        <v>140</v>
      </c>
      <c r="D30" s="12">
        <v>92237</v>
      </c>
      <c r="E30" s="28" t="s">
        <v>112</v>
      </c>
      <c r="F30" s="204">
        <v>236</v>
      </c>
      <c r="G30" s="9" t="s">
        <v>1129</v>
      </c>
      <c r="H30" s="11">
        <v>0.6</v>
      </c>
      <c r="I30" s="45">
        <f t="shared" si="1"/>
        <v>94</v>
      </c>
      <c r="J30" s="9" t="s">
        <v>1129</v>
      </c>
      <c r="K30" s="29">
        <v>13</v>
      </c>
      <c r="L30" s="64"/>
      <c r="M30" s="110"/>
    </row>
    <row r="31" spans="1:13" s="9" customFormat="1" ht="25.5" x14ac:dyDescent="0.2">
      <c r="A31" s="28"/>
      <c r="B31" s="26" t="s">
        <v>141</v>
      </c>
      <c r="C31" s="27" t="s">
        <v>142</v>
      </c>
      <c r="D31" s="12">
        <v>92238</v>
      </c>
      <c r="E31" s="28" t="s">
        <v>112</v>
      </c>
      <c r="F31" s="204">
        <v>236</v>
      </c>
      <c r="G31" s="9" t="s">
        <v>1129</v>
      </c>
      <c r="H31" s="11">
        <v>0.6</v>
      </c>
      <c r="I31" s="45">
        <f t="shared" si="1"/>
        <v>94</v>
      </c>
      <c r="J31" s="9" t="s">
        <v>1129</v>
      </c>
      <c r="K31" s="29">
        <v>7</v>
      </c>
      <c r="L31" s="64"/>
      <c r="M31" s="110"/>
    </row>
    <row r="32" spans="1:13" x14ac:dyDescent="0.2">
      <c r="A32" s="10"/>
      <c r="B32" s="9"/>
      <c r="C32" s="8"/>
      <c r="D32" s="6"/>
      <c r="E32" s="10"/>
      <c r="F32" s="47"/>
      <c r="G32" s="9"/>
      <c r="H32" s="9"/>
      <c r="I32" s="47"/>
      <c r="J32" s="9"/>
      <c r="K32" s="47"/>
      <c r="L32" s="64"/>
      <c r="M32" s="110"/>
    </row>
    <row r="33" spans="1:13" ht="18" x14ac:dyDescent="0.2">
      <c r="A33" s="39"/>
      <c r="B33" s="35" t="s">
        <v>83</v>
      </c>
      <c r="C33" s="35"/>
      <c r="D33" s="37"/>
      <c r="E33" s="39"/>
      <c r="F33" s="205"/>
      <c r="G33" s="35"/>
      <c r="H33" s="35"/>
      <c r="I33" s="205"/>
      <c r="J33" s="35"/>
      <c r="K33" s="60"/>
      <c r="L33" s="64"/>
      <c r="M33" s="110"/>
    </row>
    <row r="34" spans="1:13" ht="15" x14ac:dyDescent="0.2">
      <c r="A34" s="40"/>
      <c r="B34" s="23" t="s">
        <v>143</v>
      </c>
      <c r="C34" s="27"/>
      <c r="D34" s="36"/>
      <c r="E34" s="40"/>
      <c r="F34" s="204"/>
      <c r="G34" s="9"/>
      <c r="H34" s="11"/>
      <c r="I34" s="45"/>
      <c r="J34" s="9"/>
      <c r="K34" s="45"/>
      <c r="L34" s="64"/>
      <c r="M34" s="110"/>
    </row>
    <row r="35" spans="1:13" x14ac:dyDescent="0.2">
      <c r="A35" s="10"/>
      <c r="B35" s="9"/>
      <c r="C35" s="8"/>
      <c r="D35" s="6"/>
      <c r="E35" s="10"/>
      <c r="F35" s="47"/>
      <c r="G35" s="9"/>
      <c r="H35" s="9"/>
      <c r="I35" s="47"/>
      <c r="J35" s="9"/>
      <c r="K35" s="47"/>
      <c r="L35" s="64"/>
      <c r="M35" s="110"/>
    </row>
    <row r="36" spans="1:13" s="9" customFormat="1" ht="38.25" x14ac:dyDescent="0.2">
      <c r="A36" s="28"/>
      <c r="B36" s="26" t="s">
        <v>144</v>
      </c>
      <c r="C36" s="8" t="s">
        <v>333</v>
      </c>
      <c r="D36" s="12">
        <v>91011</v>
      </c>
      <c r="E36" s="28" t="s">
        <v>145</v>
      </c>
      <c r="F36" s="204">
        <v>4868</v>
      </c>
      <c r="G36" s="9" t="s">
        <v>1129</v>
      </c>
      <c r="H36" s="11">
        <v>0.55000000000000004</v>
      </c>
      <c r="I36" s="45">
        <f t="shared" ref="I36:I46" si="2">ROUND((F36-(F36*H36)),0)</f>
        <v>2191</v>
      </c>
      <c r="J36" s="9" t="s">
        <v>1129</v>
      </c>
      <c r="K36" s="29">
        <v>3</v>
      </c>
      <c r="L36" s="64"/>
      <c r="M36" s="110"/>
    </row>
    <row r="37" spans="1:13" s="9" customFormat="1" ht="38.25" x14ac:dyDescent="0.2">
      <c r="A37" s="28"/>
      <c r="B37" s="26" t="s">
        <v>146</v>
      </c>
      <c r="C37" s="8" t="s">
        <v>334</v>
      </c>
      <c r="D37" s="12">
        <v>91001</v>
      </c>
      <c r="E37" s="28" t="s">
        <v>147</v>
      </c>
      <c r="F37" s="204">
        <v>4868</v>
      </c>
      <c r="G37" s="9" t="s">
        <v>1129</v>
      </c>
      <c r="H37" s="11">
        <v>0.55000000000000004</v>
      </c>
      <c r="I37" s="45">
        <f t="shared" si="2"/>
        <v>2191</v>
      </c>
      <c r="J37" s="9" t="s">
        <v>1129</v>
      </c>
      <c r="K37" s="29">
        <v>13</v>
      </c>
      <c r="L37" s="64"/>
      <c r="M37" s="110"/>
    </row>
    <row r="38" spans="1:13" s="9" customFormat="1" ht="38.25" x14ac:dyDescent="0.2">
      <c r="A38" s="28"/>
      <c r="B38" s="26" t="s">
        <v>148</v>
      </c>
      <c r="C38" s="8" t="s">
        <v>335</v>
      </c>
      <c r="D38" s="12">
        <v>91012</v>
      </c>
      <c r="E38" s="28" t="s">
        <v>149</v>
      </c>
      <c r="F38" s="204">
        <v>6529.6</v>
      </c>
      <c r="G38" s="9" t="s">
        <v>1129</v>
      </c>
      <c r="H38" s="11">
        <v>0.55000000000000004</v>
      </c>
      <c r="I38" s="45">
        <f t="shared" si="2"/>
        <v>2938</v>
      </c>
      <c r="J38" s="9" t="s">
        <v>1129</v>
      </c>
      <c r="K38" s="29">
        <v>5</v>
      </c>
      <c r="L38" s="64"/>
      <c r="M38" s="110"/>
    </row>
    <row r="39" spans="1:13" s="9" customFormat="1" ht="38.25" x14ac:dyDescent="0.2">
      <c r="A39" s="28"/>
      <c r="B39" s="26" t="s">
        <v>150</v>
      </c>
      <c r="C39" s="8" t="s">
        <v>336</v>
      </c>
      <c r="D39" s="12">
        <v>91002</v>
      </c>
      <c r="E39" s="28" t="s">
        <v>151</v>
      </c>
      <c r="F39" s="204">
        <v>6529.6</v>
      </c>
      <c r="G39" s="9" t="s">
        <v>1129</v>
      </c>
      <c r="H39" s="11">
        <v>0.55000000000000004</v>
      </c>
      <c r="I39" s="45">
        <f t="shared" si="2"/>
        <v>2938</v>
      </c>
      <c r="J39" s="9" t="s">
        <v>1129</v>
      </c>
      <c r="K39" s="29">
        <v>11</v>
      </c>
      <c r="L39" s="64"/>
      <c r="M39" s="110"/>
    </row>
    <row r="40" spans="1:13" s="9" customFormat="1" ht="38.25" x14ac:dyDescent="0.2">
      <c r="A40" s="28"/>
      <c r="B40" s="26" t="s">
        <v>152</v>
      </c>
      <c r="C40" s="8" t="s">
        <v>337</v>
      </c>
      <c r="D40" s="12">
        <v>91072</v>
      </c>
      <c r="E40" s="28" t="s">
        <v>153</v>
      </c>
      <c r="F40" s="204">
        <v>3820</v>
      </c>
      <c r="G40" s="9" t="s">
        <v>1129</v>
      </c>
      <c r="H40" s="11">
        <v>0.55000000000000004</v>
      </c>
      <c r="I40" s="45">
        <f t="shared" si="2"/>
        <v>1719</v>
      </c>
      <c r="J40" s="9" t="s">
        <v>1129</v>
      </c>
      <c r="K40" s="29">
        <v>4</v>
      </c>
      <c r="L40" s="64"/>
      <c r="M40" s="110"/>
    </row>
    <row r="41" spans="1:13" s="9" customFormat="1" ht="38.25" x14ac:dyDescent="0.2">
      <c r="A41" s="28"/>
      <c r="B41" s="26" t="s">
        <v>154</v>
      </c>
      <c r="C41" s="8" t="s">
        <v>338</v>
      </c>
      <c r="D41" s="12">
        <v>91052</v>
      </c>
      <c r="E41" s="28" t="s">
        <v>155</v>
      </c>
      <c r="F41" s="204">
        <v>3820</v>
      </c>
      <c r="G41" s="9" t="s">
        <v>1129</v>
      </c>
      <c r="H41" s="11">
        <v>0.55000000000000004</v>
      </c>
      <c r="I41" s="45">
        <f t="shared" si="2"/>
        <v>1719</v>
      </c>
      <c r="J41" s="9" t="s">
        <v>1129</v>
      </c>
      <c r="K41" s="29">
        <v>6</v>
      </c>
      <c r="L41" s="64"/>
      <c r="M41" s="110"/>
    </row>
    <row r="42" spans="1:13" s="9" customFormat="1" ht="38.25" x14ac:dyDescent="0.2">
      <c r="A42" s="28"/>
      <c r="B42" s="26" t="s">
        <v>156</v>
      </c>
      <c r="C42" s="8" t="s">
        <v>339</v>
      </c>
      <c r="D42" s="12">
        <v>91051</v>
      </c>
      <c r="E42" s="28" t="s">
        <v>157</v>
      </c>
      <c r="F42" s="204">
        <v>2948</v>
      </c>
      <c r="G42" s="9" t="s">
        <v>1129</v>
      </c>
      <c r="H42" s="11">
        <v>0.55000000000000004</v>
      </c>
      <c r="I42" s="45">
        <f t="shared" si="2"/>
        <v>1327</v>
      </c>
      <c r="J42" s="9" t="s">
        <v>1129</v>
      </c>
      <c r="K42" s="29">
        <v>4</v>
      </c>
      <c r="L42" s="64"/>
      <c r="M42" s="110"/>
    </row>
    <row r="43" spans="1:13" s="9" customFormat="1" ht="38.25" x14ac:dyDescent="0.2">
      <c r="A43" s="28"/>
      <c r="B43" s="26" t="s">
        <v>158</v>
      </c>
      <c r="C43" s="8" t="s">
        <v>340</v>
      </c>
      <c r="D43" s="12">
        <v>91028</v>
      </c>
      <c r="E43" s="28" t="s">
        <v>159</v>
      </c>
      <c r="F43" s="204">
        <v>9707.2000000000007</v>
      </c>
      <c r="G43" s="9" t="s">
        <v>1129</v>
      </c>
      <c r="H43" s="11">
        <v>0.55000000000000004</v>
      </c>
      <c r="I43" s="45">
        <f t="shared" si="2"/>
        <v>4368</v>
      </c>
      <c r="J43" s="9" t="s">
        <v>1129</v>
      </c>
      <c r="K43" s="29">
        <v>5</v>
      </c>
      <c r="L43" s="64"/>
      <c r="M43" s="110"/>
    </row>
    <row r="44" spans="1:13" s="9" customFormat="1" ht="38.25" x14ac:dyDescent="0.2">
      <c r="A44" s="28"/>
      <c r="B44" s="26" t="s">
        <v>160</v>
      </c>
      <c r="C44" s="8" t="s">
        <v>341</v>
      </c>
      <c r="D44" s="12">
        <v>91018</v>
      </c>
      <c r="E44" s="28" t="s">
        <v>161</v>
      </c>
      <c r="F44" s="204">
        <v>9707.2000000000007</v>
      </c>
      <c r="G44" s="9" t="s">
        <v>1129</v>
      </c>
      <c r="H44" s="11">
        <v>0.55000000000000004</v>
      </c>
      <c r="I44" s="45">
        <f t="shared" si="2"/>
        <v>4368</v>
      </c>
      <c r="J44" s="9" t="s">
        <v>1129</v>
      </c>
      <c r="K44" s="29">
        <v>3</v>
      </c>
      <c r="L44" s="64"/>
      <c r="M44" s="110"/>
    </row>
    <row r="45" spans="1:13" s="9" customFormat="1" ht="38.25" x14ac:dyDescent="0.2">
      <c r="A45" s="28"/>
      <c r="B45" s="26" t="s">
        <v>162</v>
      </c>
      <c r="C45" s="8" t="s">
        <v>342</v>
      </c>
      <c r="D45" s="12">
        <v>91048</v>
      </c>
      <c r="E45" s="28" t="s">
        <v>163</v>
      </c>
      <c r="F45" s="204">
        <v>10358.4</v>
      </c>
      <c r="G45" s="9" t="s">
        <v>1129</v>
      </c>
      <c r="H45" s="11">
        <v>0.55000000000000004</v>
      </c>
      <c r="I45" s="45">
        <f t="shared" si="2"/>
        <v>4661</v>
      </c>
      <c r="J45" s="9" t="s">
        <v>1129</v>
      </c>
      <c r="K45" s="29">
        <v>4</v>
      </c>
      <c r="L45" s="64"/>
      <c r="M45" s="110"/>
    </row>
    <row r="46" spans="1:13" s="9" customFormat="1" ht="38.25" x14ac:dyDescent="0.2">
      <c r="A46" s="28"/>
      <c r="B46" s="26" t="s">
        <v>164</v>
      </c>
      <c r="C46" s="8" t="s">
        <v>343</v>
      </c>
      <c r="D46" s="12">
        <v>91008</v>
      </c>
      <c r="E46" s="28" t="s">
        <v>165</v>
      </c>
      <c r="F46" s="204">
        <v>9707.2000000000007</v>
      </c>
      <c r="G46" s="9" t="s">
        <v>1129</v>
      </c>
      <c r="H46" s="11">
        <v>0.55000000000000004</v>
      </c>
      <c r="I46" s="45">
        <f t="shared" si="2"/>
        <v>4368</v>
      </c>
      <c r="J46" s="9" t="s">
        <v>1129</v>
      </c>
      <c r="K46" s="29">
        <v>1</v>
      </c>
      <c r="L46" s="64"/>
      <c r="M46" s="110"/>
    </row>
    <row r="47" spans="1:13" x14ac:dyDescent="0.2">
      <c r="A47" s="9"/>
      <c r="B47" s="8"/>
      <c r="C47" s="9"/>
      <c r="D47" s="10"/>
      <c r="E47" s="9"/>
      <c r="F47" s="47"/>
      <c r="G47" s="9"/>
      <c r="H47" s="9"/>
      <c r="I47" s="47"/>
      <c r="J47" s="9"/>
      <c r="K47" s="47"/>
      <c r="L47" s="64"/>
      <c r="M47" s="110"/>
    </row>
    <row r="48" spans="1:13" ht="15" x14ac:dyDescent="0.2">
      <c r="A48" s="40"/>
      <c r="B48" s="23" t="s">
        <v>166</v>
      </c>
      <c r="C48" s="27"/>
      <c r="D48" s="36"/>
      <c r="E48" s="40"/>
      <c r="F48" s="204"/>
      <c r="G48" s="9"/>
      <c r="H48" s="11"/>
      <c r="I48" s="45"/>
      <c r="J48" s="9"/>
      <c r="K48" s="45"/>
      <c r="L48" s="64"/>
      <c r="M48" s="110"/>
    </row>
    <row r="49" spans="1:13" x14ac:dyDescent="0.2">
      <c r="A49" s="9"/>
      <c r="B49" s="8"/>
      <c r="C49" s="9"/>
      <c r="D49" s="10"/>
      <c r="E49" s="9"/>
      <c r="F49" s="47"/>
      <c r="G49" s="9"/>
      <c r="H49" s="9"/>
      <c r="I49" s="47"/>
      <c r="J49" s="9"/>
      <c r="K49" s="47"/>
      <c r="L49" s="64"/>
      <c r="M49" s="110"/>
    </row>
    <row r="50" spans="1:13" s="9" customFormat="1" ht="51" x14ac:dyDescent="0.2">
      <c r="A50" s="28"/>
      <c r="B50" s="26" t="s">
        <v>167</v>
      </c>
      <c r="C50" s="27" t="s">
        <v>168</v>
      </c>
      <c r="D50" s="12">
        <v>92623</v>
      </c>
      <c r="E50" s="28" t="s">
        <v>169</v>
      </c>
      <c r="F50" s="204">
        <v>10072.799999999999</v>
      </c>
      <c r="G50" s="9" t="s">
        <v>1129</v>
      </c>
      <c r="H50" s="11">
        <v>0.55000000000000004</v>
      </c>
      <c r="I50" s="45">
        <f>ROUND((F50-(F50*H50)),0)</f>
        <v>4533</v>
      </c>
      <c r="J50" s="9" t="s">
        <v>1129</v>
      </c>
      <c r="K50" s="29">
        <v>4</v>
      </c>
      <c r="L50" s="64"/>
      <c r="M50" s="110"/>
    </row>
    <row r="51" spans="1:13" x14ac:dyDescent="0.2">
      <c r="A51" s="9"/>
      <c r="B51" s="8"/>
      <c r="C51" s="9"/>
      <c r="D51" s="10"/>
      <c r="E51" s="9"/>
      <c r="F51" s="47"/>
      <c r="G51" s="9"/>
      <c r="H51" s="9"/>
      <c r="I51" s="47"/>
      <c r="J51" s="9"/>
      <c r="K51" s="47"/>
      <c r="L51" s="64"/>
      <c r="M51" s="110"/>
    </row>
    <row r="52" spans="1:13" ht="15" x14ac:dyDescent="0.2">
      <c r="A52" s="40"/>
      <c r="B52" s="23" t="s">
        <v>170</v>
      </c>
      <c r="C52" s="27"/>
      <c r="D52" s="36"/>
      <c r="E52" s="40"/>
      <c r="F52" s="204"/>
      <c r="G52" s="9"/>
      <c r="H52" s="11"/>
      <c r="I52" s="45"/>
      <c r="J52" s="9"/>
      <c r="K52" s="45"/>
      <c r="L52" s="64"/>
      <c r="M52" s="110"/>
    </row>
    <row r="53" spans="1:13" x14ac:dyDescent="0.2">
      <c r="A53" s="9"/>
      <c r="B53" s="8"/>
      <c r="C53" s="9"/>
      <c r="D53" s="10"/>
      <c r="E53" s="9"/>
      <c r="F53" s="47"/>
      <c r="G53" s="9"/>
      <c r="H53" s="9"/>
      <c r="I53" s="47"/>
      <c r="J53" s="9"/>
      <c r="K53" s="47"/>
      <c r="L53" s="64"/>
      <c r="M53" s="110"/>
    </row>
    <row r="54" spans="1:13" s="9" customFormat="1" ht="38.25" x14ac:dyDescent="0.2">
      <c r="A54" s="28"/>
      <c r="B54" s="26" t="s">
        <v>171</v>
      </c>
      <c r="C54" s="27" t="s">
        <v>172</v>
      </c>
      <c r="D54" s="12">
        <v>92184</v>
      </c>
      <c r="E54" s="28" t="s">
        <v>644</v>
      </c>
      <c r="F54" s="204">
        <v>10028.799999999999</v>
      </c>
      <c r="G54" s="9" t="s">
        <v>1129</v>
      </c>
      <c r="H54" s="11">
        <v>0.55000000000000004</v>
      </c>
      <c r="I54" s="45">
        <f t="shared" ref="I54:I68" si="3">ROUND((F54-(F54*H54)),0)</f>
        <v>4513</v>
      </c>
      <c r="J54" s="9" t="s">
        <v>1129</v>
      </c>
      <c r="K54" s="29">
        <v>4</v>
      </c>
      <c r="L54" s="64"/>
      <c r="M54" s="110"/>
    </row>
    <row r="55" spans="1:13" s="9" customFormat="1" ht="38.25" x14ac:dyDescent="0.2">
      <c r="A55" s="28"/>
      <c r="B55" s="26" t="s">
        <v>173</v>
      </c>
      <c r="C55" s="27" t="s">
        <v>174</v>
      </c>
      <c r="D55" s="12">
        <v>92219</v>
      </c>
      <c r="E55" s="28" t="s">
        <v>175</v>
      </c>
      <c r="F55" s="204">
        <v>10560</v>
      </c>
      <c r="G55" s="9" t="s">
        <v>1129</v>
      </c>
      <c r="H55" s="11">
        <v>0.55000000000000004</v>
      </c>
      <c r="I55" s="45">
        <f t="shared" si="3"/>
        <v>4752</v>
      </c>
      <c r="J55" s="9" t="s">
        <v>1129</v>
      </c>
      <c r="K55" s="29">
        <v>9</v>
      </c>
      <c r="L55" s="64"/>
      <c r="M55" s="110"/>
    </row>
    <row r="56" spans="1:13" s="9" customFormat="1" ht="38.25" x14ac:dyDescent="0.2">
      <c r="A56" s="28"/>
      <c r="B56" s="26" t="s">
        <v>176</v>
      </c>
      <c r="C56" s="27" t="s">
        <v>177</v>
      </c>
      <c r="D56" s="12">
        <v>92190</v>
      </c>
      <c r="E56" s="28" t="s">
        <v>178</v>
      </c>
      <c r="F56" s="204">
        <v>9575.2000000000007</v>
      </c>
      <c r="G56" s="9" t="s">
        <v>1129</v>
      </c>
      <c r="H56" s="11">
        <v>0.55000000000000004</v>
      </c>
      <c r="I56" s="45">
        <f t="shared" si="3"/>
        <v>4309</v>
      </c>
      <c r="J56" s="9" t="s">
        <v>1129</v>
      </c>
      <c r="K56" s="29">
        <v>6</v>
      </c>
      <c r="L56" s="64"/>
      <c r="M56" s="110"/>
    </row>
    <row r="57" spans="1:13" s="9" customFormat="1" ht="38.25" x14ac:dyDescent="0.2">
      <c r="A57" s="28"/>
      <c r="B57" s="26" t="s">
        <v>179</v>
      </c>
      <c r="C57" s="27" t="s">
        <v>180</v>
      </c>
      <c r="D57" s="12">
        <v>92274</v>
      </c>
      <c r="E57" s="28" t="s">
        <v>181</v>
      </c>
      <c r="F57" s="204">
        <v>12160</v>
      </c>
      <c r="G57" s="9" t="s">
        <v>1129</v>
      </c>
      <c r="H57" s="11">
        <v>0.55000000000000004</v>
      </c>
      <c r="I57" s="45">
        <f t="shared" si="3"/>
        <v>5472</v>
      </c>
      <c r="J57" s="9" t="s">
        <v>1129</v>
      </c>
      <c r="K57" s="29">
        <v>5</v>
      </c>
      <c r="L57" s="64"/>
      <c r="M57" s="110"/>
    </row>
    <row r="58" spans="1:13" s="9" customFormat="1" ht="38.25" x14ac:dyDescent="0.2">
      <c r="A58" s="28"/>
      <c r="B58" s="26" t="s">
        <v>182</v>
      </c>
      <c r="C58" s="27" t="s">
        <v>183</v>
      </c>
      <c r="D58" s="12">
        <v>92270</v>
      </c>
      <c r="E58" s="28" t="s">
        <v>643</v>
      </c>
      <c r="F58" s="204">
        <v>14160</v>
      </c>
      <c r="G58" s="9" t="s">
        <v>1129</v>
      </c>
      <c r="H58" s="11">
        <v>0.55000000000000004</v>
      </c>
      <c r="I58" s="45">
        <f t="shared" si="3"/>
        <v>6372</v>
      </c>
      <c r="J58" s="9" t="s">
        <v>1129</v>
      </c>
      <c r="K58" s="29">
        <v>1</v>
      </c>
      <c r="L58" s="64"/>
      <c r="M58" s="110"/>
    </row>
    <row r="59" spans="1:13" s="9" customFormat="1" ht="38.25" x14ac:dyDescent="0.2">
      <c r="A59" s="28"/>
      <c r="B59" s="26" t="s">
        <v>184</v>
      </c>
      <c r="C59" s="27" t="s">
        <v>185</v>
      </c>
      <c r="D59" s="12">
        <v>92149</v>
      </c>
      <c r="E59" s="28" t="s">
        <v>186</v>
      </c>
      <c r="F59" s="204">
        <v>11440</v>
      </c>
      <c r="G59" s="9" t="s">
        <v>1129</v>
      </c>
      <c r="H59" s="11">
        <v>0.55000000000000004</v>
      </c>
      <c r="I59" s="45">
        <f t="shared" si="3"/>
        <v>5148</v>
      </c>
      <c r="J59" s="9" t="s">
        <v>1129</v>
      </c>
      <c r="K59" s="29">
        <v>2</v>
      </c>
      <c r="L59" s="64"/>
      <c r="M59" s="110"/>
    </row>
    <row r="60" spans="1:13" s="9" customFormat="1" ht="38.25" x14ac:dyDescent="0.2">
      <c r="A60" s="28"/>
      <c r="B60" s="26" t="s">
        <v>187</v>
      </c>
      <c r="C60" s="27" t="s">
        <v>188</v>
      </c>
      <c r="D60" s="12">
        <v>92144</v>
      </c>
      <c r="E60" s="28" t="s">
        <v>189</v>
      </c>
      <c r="F60" s="204">
        <v>12160</v>
      </c>
      <c r="G60" s="9" t="s">
        <v>1129</v>
      </c>
      <c r="H60" s="11">
        <v>0.55000000000000004</v>
      </c>
      <c r="I60" s="45">
        <f t="shared" si="3"/>
        <v>5472</v>
      </c>
      <c r="J60" s="9" t="s">
        <v>1129</v>
      </c>
      <c r="K60" s="29">
        <v>2</v>
      </c>
      <c r="L60" s="64"/>
      <c r="M60" s="110"/>
    </row>
    <row r="61" spans="1:13" s="9" customFormat="1" ht="38.25" x14ac:dyDescent="0.2">
      <c r="A61" s="28"/>
      <c r="B61" s="26" t="s">
        <v>190</v>
      </c>
      <c r="C61" s="8" t="s">
        <v>344</v>
      </c>
      <c r="D61" s="12">
        <v>97021</v>
      </c>
      <c r="E61" s="28" t="s">
        <v>191</v>
      </c>
      <c r="F61" s="204">
        <v>10225.599999999999</v>
      </c>
      <c r="G61" s="9" t="s">
        <v>1129</v>
      </c>
      <c r="H61" s="11">
        <v>0.55000000000000004</v>
      </c>
      <c r="I61" s="45">
        <f t="shared" si="3"/>
        <v>4602</v>
      </c>
      <c r="J61" s="9" t="s">
        <v>1129</v>
      </c>
      <c r="K61" s="29">
        <v>3</v>
      </c>
      <c r="L61" s="64"/>
      <c r="M61" s="110"/>
    </row>
    <row r="62" spans="1:13" s="9" customFormat="1" ht="38.25" x14ac:dyDescent="0.2">
      <c r="A62" s="28"/>
      <c r="B62" s="26" t="s">
        <v>192</v>
      </c>
      <c r="C62" s="8" t="s">
        <v>345</v>
      </c>
      <c r="D62" s="12">
        <v>97001</v>
      </c>
      <c r="E62" s="28" t="s">
        <v>193</v>
      </c>
      <c r="F62" s="204">
        <v>10225.599999999999</v>
      </c>
      <c r="G62" s="9" t="s">
        <v>1129</v>
      </c>
      <c r="H62" s="11">
        <v>0.55000000000000004</v>
      </c>
      <c r="I62" s="45">
        <f t="shared" si="3"/>
        <v>4602</v>
      </c>
      <c r="J62" s="9" t="s">
        <v>1129</v>
      </c>
      <c r="K62" s="29">
        <v>8</v>
      </c>
      <c r="L62" s="64"/>
      <c r="M62" s="110"/>
    </row>
    <row r="63" spans="1:13" s="9" customFormat="1" ht="38.25" x14ac:dyDescent="0.2">
      <c r="A63" s="28"/>
      <c r="B63" s="26" t="s">
        <v>194</v>
      </c>
      <c r="C63" s="8" t="s">
        <v>346</v>
      </c>
      <c r="D63" s="12">
        <v>97022</v>
      </c>
      <c r="E63" s="28" t="s">
        <v>195</v>
      </c>
      <c r="F63" s="204">
        <v>13172</v>
      </c>
      <c r="G63" s="9" t="s">
        <v>1129</v>
      </c>
      <c r="H63" s="11">
        <v>0.55000000000000004</v>
      </c>
      <c r="I63" s="45">
        <f t="shared" si="3"/>
        <v>5927</v>
      </c>
      <c r="J63" s="9" t="s">
        <v>1129</v>
      </c>
      <c r="K63" s="29">
        <v>2</v>
      </c>
      <c r="L63" s="64"/>
      <c r="M63" s="110"/>
    </row>
    <row r="64" spans="1:13" s="9" customFormat="1" ht="38.25" x14ac:dyDescent="0.2">
      <c r="A64" s="28"/>
      <c r="B64" s="26" t="s">
        <v>196</v>
      </c>
      <c r="C64" s="8" t="s">
        <v>347</v>
      </c>
      <c r="D64" s="12">
        <v>97042</v>
      </c>
      <c r="E64" s="28" t="s">
        <v>197</v>
      </c>
      <c r="F64" s="204">
        <v>14335.2</v>
      </c>
      <c r="G64" s="9" t="s">
        <v>1129</v>
      </c>
      <c r="H64" s="11">
        <v>0.55000000000000004</v>
      </c>
      <c r="I64" s="45">
        <f t="shared" si="3"/>
        <v>6451</v>
      </c>
      <c r="J64" s="9" t="s">
        <v>1129</v>
      </c>
      <c r="K64" s="29">
        <v>2</v>
      </c>
      <c r="L64" s="64"/>
      <c r="M64" s="110"/>
    </row>
    <row r="65" spans="1:13" s="9" customFormat="1" ht="38.25" x14ac:dyDescent="0.2">
      <c r="A65" s="28"/>
      <c r="B65" s="26" t="s">
        <v>198</v>
      </c>
      <c r="C65" s="8" t="s">
        <v>348</v>
      </c>
      <c r="D65" s="12">
        <v>97002</v>
      </c>
      <c r="E65" s="28" t="s">
        <v>199</v>
      </c>
      <c r="F65" s="204">
        <v>13172</v>
      </c>
      <c r="G65" s="9" t="s">
        <v>1129</v>
      </c>
      <c r="H65" s="11">
        <v>0.55000000000000004</v>
      </c>
      <c r="I65" s="45">
        <f t="shared" si="3"/>
        <v>5927</v>
      </c>
      <c r="J65" s="9" t="s">
        <v>1129</v>
      </c>
      <c r="K65" s="29">
        <v>1</v>
      </c>
      <c r="L65" s="64"/>
      <c r="M65" s="110"/>
    </row>
    <row r="66" spans="1:13" s="9" customFormat="1" ht="38.25" x14ac:dyDescent="0.2">
      <c r="A66" s="28"/>
      <c r="B66" s="26" t="s">
        <v>200</v>
      </c>
      <c r="C66" s="8" t="s">
        <v>349</v>
      </c>
      <c r="D66" s="12">
        <v>97023</v>
      </c>
      <c r="E66" s="28" t="s">
        <v>201</v>
      </c>
      <c r="F66" s="204">
        <v>16816.8</v>
      </c>
      <c r="G66" s="9" t="s">
        <v>1129</v>
      </c>
      <c r="H66" s="11">
        <v>0.55000000000000004</v>
      </c>
      <c r="I66" s="45">
        <f t="shared" si="3"/>
        <v>7568</v>
      </c>
      <c r="J66" s="9" t="s">
        <v>1129</v>
      </c>
      <c r="K66" s="29">
        <v>2</v>
      </c>
      <c r="L66" s="64"/>
      <c r="M66" s="110"/>
    </row>
    <row r="67" spans="1:13" s="9" customFormat="1" ht="38.25" x14ac:dyDescent="0.2">
      <c r="A67" s="28"/>
      <c r="B67" s="26" t="s">
        <v>202</v>
      </c>
      <c r="C67" s="8" t="s">
        <v>350</v>
      </c>
      <c r="D67" s="12">
        <v>97013</v>
      </c>
      <c r="E67" s="28" t="s">
        <v>203</v>
      </c>
      <c r="F67" s="204">
        <v>16816.8</v>
      </c>
      <c r="G67" s="9" t="s">
        <v>1129</v>
      </c>
      <c r="H67" s="11">
        <v>0.55000000000000004</v>
      </c>
      <c r="I67" s="45">
        <f t="shared" si="3"/>
        <v>7568</v>
      </c>
      <c r="J67" s="9" t="s">
        <v>1129</v>
      </c>
      <c r="K67" s="29">
        <v>1</v>
      </c>
      <c r="L67" s="64"/>
      <c r="M67" s="110"/>
    </row>
    <row r="68" spans="1:13" s="9" customFormat="1" ht="38.25" x14ac:dyDescent="0.2">
      <c r="A68" s="28"/>
      <c r="B68" s="26" t="s">
        <v>204</v>
      </c>
      <c r="C68" s="8" t="s">
        <v>351</v>
      </c>
      <c r="D68" s="12">
        <v>97003</v>
      </c>
      <c r="E68" s="28" t="s">
        <v>205</v>
      </c>
      <c r="F68" s="204">
        <v>16816.8</v>
      </c>
      <c r="G68" s="9" t="s">
        <v>1129</v>
      </c>
      <c r="H68" s="11">
        <v>0.55000000000000004</v>
      </c>
      <c r="I68" s="45">
        <f t="shared" si="3"/>
        <v>7568</v>
      </c>
      <c r="J68" s="9" t="s">
        <v>1129</v>
      </c>
      <c r="K68" s="29">
        <v>2</v>
      </c>
      <c r="L68" s="64"/>
      <c r="M68" s="110"/>
    </row>
    <row r="69" spans="1:13" x14ac:dyDescent="0.2">
      <c r="A69" s="120"/>
      <c r="B69" s="4"/>
      <c r="C69" s="1"/>
      <c r="D69" s="2"/>
      <c r="E69" s="1"/>
      <c r="F69" s="46"/>
      <c r="I69" s="46"/>
      <c r="K69" s="47"/>
      <c r="L69" s="64"/>
      <c r="M69" s="110"/>
    </row>
    <row r="70" spans="1:13" ht="15" x14ac:dyDescent="0.2">
      <c r="A70" s="40"/>
      <c r="B70" s="23" t="s">
        <v>206</v>
      </c>
      <c r="C70" s="27"/>
      <c r="D70" s="36"/>
      <c r="E70" s="40"/>
      <c r="F70" s="204"/>
      <c r="G70" s="9"/>
      <c r="H70" s="11"/>
      <c r="I70" s="45"/>
      <c r="J70" s="9"/>
      <c r="K70" s="45"/>
      <c r="L70" s="64"/>
      <c r="M70" s="110"/>
    </row>
    <row r="71" spans="1:13" x14ac:dyDescent="0.2">
      <c r="F71" s="206"/>
      <c r="I71" s="48"/>
      <c r="K71" s="45"/>
      <c r="L71" s="64"/>
      <c r="M71" s="110"/>
    </row>
    <row r="72" spans="1:13" s="9" customFormat="1" ht="38.25" x14ac:dyDescent="0.2">
      <c r="A72" s="28"/>
      <c r="B72" s="26" t="s">
        <v>207</v>
      </c>
      <c r="C72" s="27" t="s">
        <v>208</v>
      </c>
      <c r="D72" s="12">
        <v>92135</v>
      </c>
      <c r="E72" s="28" t="s">
        <v>209</v>
      </c>
      <c r="F72" s="204">
        <v>11084</v>
      </c>
      <c r="G72" s="9" t="s">
        <v>1129</v>
      </c>
      <c r="H72" s="11">
        <v>0.55000000000000004</v>
      </c>
      <c r="I72" s="45">
        <f>ROUND((F72-(F72*H72)),0)</f>
        <v>4988</v>
      </c>
      <c r="J72" s="9" t="s">
        <v>1129</v>
      </c>
      <c r="K72" s="29">
        <v>2</v>
      </c>
      <c r="L72" s="64"/>
      <c r="M72" s="110"/>
    </row>
    <row r="73" spans="1:13" x14ac:dyDescent="0.2">
      <c r="F73" s="206"/>
      <c r="I73" s="48"/>
      <c r="K73" s="45"/>
      <c r="L73" s="64"/>
      <c r="M73" s="110"/>
    </row>
    <row r="74" spans="1:13" ht="15" x14ac:dyDescent="0.2">
      <c r="A74" s="40"/>
      <c r="B74" s="23" t="s">
        <v>210</v>
      </c>
      <c r="C74" s="27"/>
      <c r="D74" s="36"/>
      <c r="E74" s="40"/>
      <c r="F74" s="204"/>
      <c r="G74" s="9"/>
      <c r="H74" s="11"/>
      <c r="I74" s="45"/>
      <c r="J74" s="9"/>
      <c r="K74" s="45"/>
      <c r="L74" s="64"/>
      <c r="M74" s="110"/>
    </row>
    <row r="75" spans="1:13" x14ac:dyDescent="0.2">
      <c r="F75" s="206"/>
      <c r="I75" s="48"/>
      <c r="K75" s="45"/>
      <c r="L75" s="64"/>
      <c r="M75" s="110"/>
    </row>
    <row r="76" spans="1:13" s="9" customFormat="1" ht="38.25" x14ac:dyDescent="0.2">
      <c r="A76" s="28"/>
      <c r="B76" s="26" t="s">
        <v>211</v>
      </c>
      <c r="C76" s="27" t="s">
        <v>212</v>
      </c>
      <c r="D76" s="12">
        <v>92480</v>
      </c>
      <c r="E76" s="28" t="s">
        <v>645</v>
      </c>
      <c r="F76" s="204">
        <v>17280</v>
      </c>
      <c r="G76" s="9" t="s">
        <v>1129</v>
      </c>
      <c r="H76" s="11">
        <v>0.55000000000000004</v>
      </c>
      <c r="I76" s="45">
        <f t="shared" ref="I76:I99" si="4">ROUND((F76-(F76*H76)),0)</f>
        <v>7776</v>
      </c>
      <c r="J76" s="9" t="s">
        <v>1129</v>
      </c>
      <c r="K76" s="29">
        <v>2</v>
      </c>
      <c r="L76" s="64"/>
      <c r="M76" s="110"/>
    </row>
    <row r="77" spans="1:13" s="9" customFormat="1" ht="38.25" x14ac:dyDescent="0.2">
      <c r="A77" s="28"/>
      <c r="B77" s="26" t="s">
        <v>213</v>
      </c>
      <c r="C77" s="8" t="s">
        <v>352</v>
      </c>
      <c r="D77" s="12">
        <v>92870</v>
      </c>
      <c r="E77" s="28" t="s">
        <v>214</v>
      </c>
      <c r="F77" s="204">
        <v>15164</v>
      </c>
      <c r="G77" s="9" t="s">
        <v>1129</v>
      </c>
      <c r="H77" s="11">
        <v>0.55000000000000004</v>
      </c>
      <c r="I77" s="45">
        <f t="shared" si="4"/>
        <v>6824</v>
      </c>
      <c r="J77" s="9" t="s">
        <v>1129</v>
      </c>
      <c r="K77" s="29">
        <v>4</v>
      </c>
      <c r="L77" s="64"/>
      <c r="M77" s="110"/>
    </row>
    <row r="78" spans="1:13" s="9" customFormat="1" ht="38.25" x14ac:dyDescent="0.2">
      <c r="A78" s="28"/>
      <c r="B78" s="26" t="s">
        <v>215</v>
      </c>
      <c r="C78" s="27" t="s">
        <v>216</v>
      </c>
      <c r="D78" s="12">
        <v>92555</v>
      </c>
      <c r="E78" s="28" t="s">
        <v>217</v>
      </c>
      <c r="F78" s="204">
        <v>10800</v>
      </c>
      <c r="G78" s="9" t="s">
        <v>1129</v>
      </c>
      <c r="H78" s="11">
        <v>0.55000000000000004</v>
      </c>
      <c r="I78" s="45">
        <f t="shared" si="4"/>
        <v>4860</v>
      </c>
      <c r="J78" s="9" t="s">
        <v>1129</v>
      </c>
      <c r="K78" s="29">
        <v>1</v>
      </c>
      <c r="L78" s="64"/>
      <c r="M78" s="110"/>
    </row>
    <row r="79" spans="1:13" s="9" customFormat="1" ht="38.25" x14ac:dyDescent="0.2">
      <c r="A79" s="28"/>
      <c r="B79" s="26" t="s">
        <v>218</v>
      </c>
      <c r="C79" s="27" t="s">
        <v>219</v>
      </c>
      <c r="D79" s="12">
        <v>92550</v>
      </c>
      <c r="E79" s="28" t="s">
        <v>220</v>
      </c>
      <c r="F79" s="204">
        <v>11360</v>
      </c>
      <c r="G79" s="9" t="s">
        <v>1129</v>
      </c>
      <c r="H79" s="11">
        <v>0.55000000000000004</v>
      </c>
      <c r="I79" s="45">
        <f t="shared" si="4"/>
        <v>5112</v>
      </c>
      <c r="J79" s="9" t="s">
        <v>1129</v>
      </c>
      <c r="K79" s="29">
        <v>2</v>
      </c>
      <c r="L79" s="64"/>
      <c r="M79" s="110"/>
    </row>
    <row r="80" spans="1:13" s="9" customFormat="1" ht="51" x14ac:dyDescent="0.2">
      <c r="A80" s="28"/>
      <c r="B80" s="26" t="s">
        <v>221</v>
      </c>
      <c r="C80" s="27" t="s">
        <v>222</v>
      </c>
      <c r="D80" s="12">
        <v>92306</v>
      </c>
      <c r="E80" s="28" t="s">
        <v>223</v>
      </c>
      <c r="F80" s="204">
        <v>13200</v>
      </c>
      <c r="G80" s="9" t="s">
        <v>1129</v>
      </c>
      <c r="H80" s="11">
        <v>0.55000000000000004</v>
      </c>
      <c r="I80" s="45">
        <f t="shared" si="4"/>
        <v>5940</v>
      </c>
      <c r="J80" s="9" t="s">
        <v>1129</v>
      </c>
      <c r="K80" s="29">
        <v>1</v>
      </c>
      <c r="L80" s="64"/>
      <c r="M80" s="110"/>
    </row>
    <row r="81" spans="1:13" s="9" customFormat="1" ht="38.25" x14ac:dyDescent="0.2">
      <c r="A81" s="28"/>
      <c r="B81" s="26" t="s">
        <v>224</v>
      </c>
      <c r="C81" s="27" t="s">
        <v>225</v>
      </c>
      <c r="D81" s="12">
        <v>92280</v>
      </c>
      <c r="E81" s="28" t="s">
        <v>226</v>
      </c>
      <c r="F81" s="204">
        <v>20160</v>
      </c>
      <c r="G81" s="9" t="s">
        <v>1129</v>
      </c>
      <c r="H81" s="11">
        <v>0.55000000000000004</v>
      </c>
      <c r="I81" s="45">
        <f t="shared" si="4"/>
        <v>9072</v>
      </c>
      <c r="J81" s="9" t="s">
        <v>1129</v>
      </c>
      <c r="K81" s="29">
        <v>1</v>
      </c>
      <c r="L81" s="64"/>
      <c r="M81" s="110"/>
    </row>
    <row r="82" spans="1:13" s="9" customFormat="1" ht="51" x14ac:dyDescent="0.2">
      <c r="A82" s="28"/>
      <c r="B82" s="26" t="s">
        <v>227</v>
      </c>
      <c r="C82" s="8" t="s">
        <v>353</v>
      </c>
      <c r="D82" s="12">
        <v>92113</v>
      </c>
      <c r="E82" s="28" t="s">
        <v>646</v>
      </c>
      <c r="F82" s="204">
        <v>15614.400000000001</v>
      </c>
      <c r="G82" s="9" t="s">
        <v>1129</v>
      </c>
      <c r="H82" s="11">
        <v>0.55000000000000004</v>
      </c>
      <c r="I82" s="45">
        <f t="shared" si="4"/>
        <v>7026</v>
      </c>
      <c r="J82" s="9" t="s">
        <v>1129</v>
      </c>
      <c r="K82" s="29">
        <v>3</v>
      </c>
      <c r="L82" s="64"/>
      <c r="M82" s="110"/>
    </row>
    <row r="83" spans="1:13" s="9" customFormat="1" ht="38.25" x14ac:dyDescent="0.2">
      <c r="A83" s="28"/>
      <c r="B83" s="26" t="s">
        <v>228</v>
      </c>
      <c r="C83" s="27" t="s">
        <v>229</v>
      </c>
      <c r="D83" s="12">
        <v>92166</v>
      </c>
      <c r="E83" s="28" t="s">
        <v>230</v>
      </c>
      <c r="F83" s="204">
        <v>10800</v>
      </c>
      <c r="G83" s="9" t="s">
        <v>1129</v>
      </c>
      <c r="H83" s="11">
        <v>0.55000000000000004</v>
      </c>
      <c r="I83" s="45">
        <f t="shared" si="4"/>
        <v>4860</v>
      </c>
      <c r="J83" s="9" t="s">
        <v>1129</v>
      </c>
      <c r="K83" s="29">
        <v>12</v>
      </c>
      <c r="L83" s="64"/>
      <c r="M83" s="110"/>
    </row>
    <row r="84" spans="1:13" s="9" customFormat="1" ht="38.25" x14ac:dyDescent="0.2">
      <c r="A84" s="28"/>
      <c r="B84" s="26" t="s">
        <v>231</v>
      </c>
      <c r="C84" s="27" t="s">
        <v>232</v>
      </c>
      <c r="D84" s="12">
        <v>92156</v>
      </c>
      <c r="E84" s="28" t="s">
        <v>233</v>
      </c>
      <c r="F84" s="204">
        <v>10800</v>
      </c>
      <c r="G84" s="9" t="s">
        <v>1129</v>
      </c>
      <c r="H84" s="11">
        <v>0.55000000000000004</v>
      </c>
      <c r="I84" s="45">
        <f t="shared" si="4"/>
        <v>4860</v>
      </c>
      <c r="J84" s="9" t="s">
        <v>1129</v>
      </c>
      <c r="K84" s="29">
        <v>2</v>
      </c>
      <c r="L84" s="64"/>
      <c r="M84" s="110"/>
    </row>
    <row r="85" spans="1:13" s="9" customFormat="1" ht="51" x14ac:dyDescent="0.2">
      <c r="A85" s="28"/>
      <c r="B85" s="26" t="s">
        <v>234</v>
      </c>
      <c r="C85" s="8" t="s">
        <v>354</v>
      </c>
      <c r="D85" s="12">
        <v>92485</v>
      </c>
      <c r="E85" s="28" t="s">
        <v>235</v>
      </c>
      <c r="F85" s="204">
        <v>18249.599999999999</v>
      </c>
      <c r="G85" s="9" t="s">
        <v>1129</v>
      </c>
      <c r="H85" s="11">
        <v>0.55000000000000004</v>
      </c>
      <c r="I85" s="45">
        <f t="shared" si="4"/>
        <v>8212</v>
      </c>
      <c r="J85" s="9" t="s">
        <v>1129</v>
      </c>
      <c r="K85" s="29">
        <v>5</v>
      </c>
      <c r="L85" s="64"/>
      <c r="M85" s="110"/>
    </row>
    <row r="86" spans="1:13" s="9" customFormat="1" ht="38.25" x14ac:dyDescent="0.2">
      <c r="A86" s="28"/>
      <c r="B86" s="26" t="s">
        <v>236</v>
      </c>
      <c r="C86" s="27" t="s">
        <v>237</v>
      </c>
      <c r="D86" s="12">
        <v>92580</v>
      </c>
      <c r="E86" s="28" t="s">
        <v>238</v>
      </c>
      <c r="F86" s="204">
        <v>16960</v>
      </c>
      <c r="G86" s="9" t="s">
        <v>1129</v>
      </c>
      <c r="H86" s="11">
        <v>0.55000000000000004</v>
      </c>
      <c r="I86" s="45">
        <f t="shared" si="4"/>
        <v>7632</v>
      </c>
      <c r="J86" s="9" t="s">
        <v>1129</v>
      </c>
      <c r="K86" s="29">
        <v>1</v>
      </c>
      <c r="L86" s="64"/>
      <c r="M86" s="110"/>
    </row>
    <row r="87" spans="1:13" s="9" customFormat="1" ht="38.25" x14ac:dyDescent="0.2">
      <c r="A87" s="28"/>
      <c r="B87" s="26" t="s">
        <v>239</v>
      </c>
      <c r="C87" s="27" t="s">
        <v>240</v>
      </c>
      <c r="D87" s="12">
        <v>92143</v>
      </c>
      <c r="E87" s="28" t="s">
        <v>241</v>
      </c>
      <c r="F87" s="204">
        <v>16480</v>
      </c>
      <c r="G87" s="9" t="s">
        <v>1129</v>
      </c>
      <c r="H87" s="11">
        <v>0.55000000000000004</v>
      </c>
      <c r="I87" s="45">
        <f t="shared" si="4"/>
        <v>7416</v>
      </c>
      <c r="J87" s="9" t="s">
        <v>1129</v>
      </c>
      <c r="K87" s="29">
        <v>3</v>
      </c>
      <c r="L87" s="64"/>
      <c r="M87" s="110"/>
    </row>
    <row r="88" spans="1:13" s="9" customFormat="1" ht="38.25" x14ac:dyDescent="0.2">
      <c r="A88" s="28"/>
      <c r="B88" s="26" t="s">
        <v>242</v>
      </c>
      <c r="C88" s="27" t="s">
        <v>243</v>
      </c>
      <c r="D88" s="12">
        <v>92148</v>
      </c>
      <c r="E88" s="28" t="s">
        <v>244</v>
      </c>
      <c r="F88" s="204">
        <v>17600</v>
      </c>
      <c r="G88" s="9" t="s">
        <v>1129</v>
      </c>
      <c r="H88" s="11">
        <v>0.55000000000000004</v>
      </c>
      <c r="I88" s="45">
        <f t="shared" si="4"/>
        <v>7920</v>
      </c>
      <c r="J88" s="9" t="s">
        <v>1129</v>
      </c>
      <c r="K88" s="29">
        <v>5</v>
      </c>
      <c r="L88" s="64"/>
      <c r="M88" s="110"/>
    </row>
    <row r="89" spans="1:13" s="9" customFormat="1" ht="38.25" x14ac:dyDescent="0.2">
      <c r="A89" s="28"/>
      <c r="B89" s="26" t="s">
        <v>245</v>
      </c>
      <c r="C89" s="27" t="s">
        <v>246</v>
      </c>
      <c r="D89" s="12">
        <v>92255</v>
      </c>
      <c r="E89" s="28" t="s">
        <v>247</v>
      </c>
      <c r="F89" s="204">
        <v>17600</v>
      </c>
      <c r="G89" s="9" t="s">
        <v>1129</v>
      </c>
      <c r="H89" s="11">
        <v>0.55000000000000004</v>
      </c>
      <c r="I89" s="45">
        <f t="shared" si="4"/>
        <v>7920</v>
      </c>
      <c r="J89" s="9" t="s">
        <v>1129</v>
      </c>
      <c r="K89" s="29">
        <v>2</v>
      </c>
      <c r="L89" s="64"/>
      <c r="M89" s="110"/>
    </row>
    <row r="90" spans="1:13" s="9" customFormat="1" ht="38.25" x14ac:dyDescent="0.2">
      <c r="A90" s="28"/>
      <c r="B90" s="26" t="s">
        <v>248</v>
      </c>
      <c r="C90" s="8" t="s">
        <v>355</v>
      </c>
      <c r="D90" s="12">
        <v>92760</v>
      </c>
      <c r="E90" s="28" t="s">
        <v>249</v>
      </c>
      <c r="F90" s="204">
        <v>28960</v>
      </c>
      <c r="G90" s="9" t="s">
        <v>1129</v>
      </c>
      <c r="H90" s="11">
        <v>0.55000000000000004</v>
      </c>
      <c r="I90" s="45">
        <f t="shared" si="4"/>
        <v>13032</v>
      </c>
      <c r="J90" s="9" t="s">
        <v>1129</v>
      </c>
      <c r="K90" s="29">
        <v>2</v>
      </c>
      <c r="L90" s="64"/>
      <c r="M90" s="110"/>
    </row>
    <row r="91" spans="1:13" s="9" customFormat="1" ht="38.25" x14ac:dyDescent="0.2">
      <c r="A91" s="28"/>
      <c r="B91" s="26" t="s">
        <v>250</v>
      </c>
      <c r="C91" s="27" t="s">
        <v>251</v>
      </c>
      <c r="D91" s="12">
        <v>92279</v>
      </c>
      <c r="E91" s="28" t="s">
        <v>252</v>
      </c>
      <c r="F91" s="204">
        <v>23280</v>
      </c>
      <c r="G91" s="9" t="s">
        <v>1129</v>
      </c>
      <c r="H91" s="11">
        <v>0.55000000000000004</v>
      </c>
      <c r="I91" s="45">
        <f t="shared" si="4"/>
        <v>10476</v>
      </c>
      <c r="J91" s="9" t="s">
        <v>1129</v>
      </c>
      <c r="K91" s="29">
        <v>2</v>
      </c>
      <c r="L91" s="64"/>
      <c r="M91" s="110"/>
    </row>
    <row r="92" spans="1:13" s="9" customFormat="1" ht="38.25" x14ac:dyDescent="0.2">
      <c r="A92" s="28"/>
      <c r="B92" s="26" t="s">
        <v>253</v>
      </c>
      <c r="C92" s="27" t="s">
        <v>254</v>
      </c>
      <c r="D92" s="12">
        <v>92147</v>
      </c>
      <c r="E92" s="28" t="s">
        <v>255</v>
      </c>
      <c r="F92" s="204">
        <v>20320</v>
      </c>
      <c r="G92" s="9" t="s">
        <v>1129</v>
      </c>
      <c r="H92" s="11">
        <v>0.55000000000000004</v>
      </c>
      <c r="I92" s="45">
        <f t="shared" si="4"/>
        <v>9144</v>
      </c>
      <c r="J92" s="9" t="s">
        <v>1129</v>
      </c>
      <c r="K92" s="29">
        <v>2</v>
      </c>
      <c r="L92" s="64"/>
      <c r="M92" s="110"/>
    </row>
    <row r="93" spans="1:13" s="9" customFormat="1" ht="38.25" x14ac:dyDescent="0.2">
      <c r="A93" s="28"/>
      <c r="B93" s="26" t="s">
        <v>256</v>
      </c>
      <c r="C93" s="27" t="s">
        <v>257</v>
      </c>
      <c r="D93" s="12">
        <v>92444</v>
      </c>
      <c r="E93" s="28" t="s">
        <v>258</v>
      </c>
      <c r="F93" s="204">
        <v>12240</v>
      </c>
      <c r="G93" s="9" t="s">
        <v>1129</v>
      </c>
      <c r="H93" s="11">
        <v>0.55000000000000004</v>
      </c>
      <c r="I93" s="45">
        <f t="shared" si="4"/>
        <v>5508</v>
      </c>
      <c r="J93" s="9" t="s">
        <v>1129</v>
      </c>
      <c r="K93" s="29">
        <v>2</v>
      </c>
      <c r="L93" s="64"/>
      <c r="M93" s="110"/>
    </row>
    <row r="94" spans="1:13" s="9" customFormat="1" ht="38.25" x14ac:dyDescent="0.2">
      <c r="A94" s="28"/>
      <c r="B94" s="26" t="s">
        <v>259</v>
      </c>
      <c r="C94" s="27" t="s">
        <v>260</v>
      </c>
      <c r="D94" s="12">
        <v>92442</v>
      </c>
      <c r="E94" s="28" t="s">
        <v>261</v>
      </c>
      <c r="F94" s="204">
        <v>13200</v>
      </c>
      <c r="G94" s="9" t="s">
        <v>1129</v>
      </c>
      <c r="H94" s="11">
        <v>0.55000000000000004</v>
      </c>
      <c r="I94" s="45">
        <f t="shared" si="4"/>
        <v>5940</v>
      </c>
      <c r="J94" s="9" t="s">
        <v>1129</v>
      </c>
      <c r="K94" s="29">
        <v>3</v>
      </c>
      <c r="L94" s="64"/>
      <c r="M94" s="110"/>
    </row>
    <row r="95" spans="1:13" s="9" customFormat="1" ht="38.25" x14ac:dyDescent="0.2">
      <c r="A95" s="28"/>
      <c r="B95" s="26" t="s">
        <v>262</v>
      </c>
      <c r="C95" s="27" t="s">
        <v>263</v>
      </c>
      <c r="D95" s="12">
        <v>92254</v>
      </c>
      <c r="E95" s="28" t="s">
        <v>264</v>
      </c>
      <c r="F95" s="204">
        <v>12240</v>
      </c>
      <c r="G95" s="9" t="s">
        <v>1129</v>
      </c>
      <c r="H95" s="11">
        <v>0.55000000000000004</v>
      </c>
      <c r="I95" s="45">
        <f t="shared" si="4"/>
        <v>5508</v>
      </c>
      <c r="J95" s="9" t="s">
        <v>1129</v>
      </c>
      <c r="K95" s="29">
        <v>5</v>
      </c>
      <c r="L95" s="64"/>
      <c r="M95" s="110"/>
    </row>
    <row r="96" spans="1:13" s="9" customFormat="1" ht="38.25" x14ac:dyDescent="0.2">
      <c r="A96" s="28"/>
      <c r="B96" s="26" t="s">
        <v>265</v>
      </c>
      <c r="C96" s="27" t="s">
        <v>266</v>
      </c>
      <c r="D96" s="12">
        <v>92315</v>
      </c>
      <c r="E96" s="28" t="s">
        <v>267</v>
      </c>
      <c r="F96" s="204">
        <v>14160</v>
      </c>
      <c r="G96" s="9" t="s">
        <v>1129</v>
      </c>
      <c r="H96" s="11">
        <v>0.55000000000000004</v>
      </c>
      <c r="I96" s="45">
        <f t="shared" si="4"/>
        <v>6372</v>
      </c>
      <c r="J96" s="9" t="s">
        <v>1129</v>
      </c>
      <c r="K96" s="29">
        <v>4</v>
      </c>
      <c r="L96" s="64"/>
      <c r="M96" s="110"/>
    </row>
    <row r="97" spans="1:13" s="9" customFormat="1" ht="38.25" x14ac:dyDescent="0.2">
      <c r="A97" s="28"/>
      <c r="B97" s="26" t="s">
        <v>268</v>
      </c>
      <c r="C97" s="27" t="s">
        <v>269</v>
      </c>
      <c r="D97" s="12">
        <v>92316</v>
      </c>
      <c r="E97" s="28" t="s">
        <v>270</v>
      </c>
      <c r="F97" s="204">
        <v>11120</v>
      </c>
      <c r="G97" s="9" t="s">
        <v>1129</v>
      </c>
      <c r="H97" s="11">
        <v>0.55000000000000004</v>
      </c>
      <c r="I97" s="45">
        <f t="shared" si="4"/>
        <v>5004</v>
      </c>
      <c r="J97" s="9" t="s">
        <v>1129</v>
      </c>
      <c r="K97" s="29">
        <v>2</v>
      </c>
      <c r="L97" s="64"/>
      <c r="M97" s="110"/>
    </row>
    <row r="98" spans="1:13" s="9" customFormat="1" ht="51" x14ac:dyDescent="0.2">
      <c r="A98" s="28"/>
      <c r="B98" s="26" t="s">
        <v>271</v>
      </c>
      <c r="C98" s="27" t="s">
        <v>272</v>
      </c>
      <c r="D98" s="12">
        <v>92920</v>
      </c>
      <c r="E98" s="28" t="s">
        <v>273</v>
      </c>
      <c r="F98" s="204">
        <v>19200</v>
      </c>
      <c r="G98" s="9" t="s">
        <v>1129</v>
      </c>
      <c r="H98" s="11">
        <v>0.55000000000000004</v>
      </c>
      <c r="I98" s="45">
        <f t="shared" si="4"/>
        <v>8640</v>
      </c>
      <c r="J98" s="9" t="s">
        <v>1129</v>
      </c>
      <c r="K98" s="29">
        <v>2</v>
      </c>
      <c r="L98" s="64"/>
      <c r="M98" s="110"/>
    </row>
    <row r="99" spans="1:13" s="9" customFormat="1" ht="38.25" x14ac:dyDescent="0.2">
      <c r="A99" s="28"/>
      <c r="B99" s="26" t="s">
        <v>274</v>
      </c>
      <c r="C99" s="27" t="s">
        <v>275</v>
      </c>
      <c r="D99" s="12">
        <v>92928</v>
      </c>
      <c r="E99" s="28" t="s">
        <v>276</v>
      </c>
      <c r="F99" s="204">
        <v>14747.2</v>
      </c>
      <c r="G99" s="9" t="s">
        <v>1129</v>
      </c>
      <c r="H99" s="11">
        <v>0.55000000000000004</v>
      </c>
      <c r="I99" s="45">
        <f t="shared" si="4"/>
        <v>6636</v>
      </c>
      <c r="J99" s="9" t="s">
        <v>1129</v>
      </c>
      <c r="K99" s="29">
        <v>1</v>
      </c>
      <c r="L99" s="64"/>
      <c r="M99" s="110"/>
    </row>
    <row r="100" spans="1:13" x14ac:dyDescent="0.2">
      <c r="F100" s="206"/>
      <c r="I100" s="48"/>
      <c r="K100" s="45"/>
      <c r="L100" s="64"/>
      <c r="M100" s="110"/>
    </row>
    <row r="101" spans="1:13" ht="15" x14ac:dyDescent="0.2">
      <c r="A101" s="40"/>
      <c r="B101" s="23" t="s">
        <v>277</v>
      </c>
      <c r="C101" s="27"/>
      <c r="D101" s="36"/>
      <c r="E101" s="40"/>
      <c r="F101" s="204"/>
      <c r="G101" s="9"/>
      <c r="H101" s="11"/>
      <c r="I101" s="45"/>
      <c r="J101" s="9"/>
      <c r="K101" s="45"/>
      <c r="L101" s="64"/>
      <c r="M101" s="110"/>
    </row>
    <row r="102" spans="1:13" x14ac:dyDescent="0.2">
      <c r="F102" s="206"/>
      <c r="I102" s="48"/>
      <c r="K102" s="45"/>
      <c r="L102" s="64"/>
      <c r="M102" s="110"/>
    </row>
    <row r="103" spans="1:13" s="9" customFormat="1" ht="25.5" x14ac:dyDescent="0.2">
      <c r="A103" s="28"/>
      <c r="B103" s="26" t="s">
        <v>278</v>
      </c>
      <c r="C103" s="8" t="s">
        <v>356</v>
      </c>
      <c r="D103" s="12">
        <v>32702</v>
      </c>
      <c r="E103" s="28" t="s">
        <v>112</v>
      </c>
      <c r="F103" s="204">
        <v>234.4</v>
      </c>
      <c r="G103" s="9" t="s">
        <v>1129</v>
      </c>
      <c r="H103" s="11">
        <v>0.55000000000000004</v>
      </c>
      <c r="I103" s="45">
        <f t="shared" ref="I103:I113" si="5">ROUND((F103-(F103*H103)),0)</f>
        <v>105</v>
      </c>
      <c r="J103" s="9" t="s">
        <v>1129</v>
      </c>
      <c r="K103" s="29">
        <v>10</v>
      </c>
      <c r="L103" s="64"/>
      <c r="M103" s="110"/>
    </row>
    <row r="104" spans="1:13" s="9" customFormat="1" ht="25.5" x14ac:dyDescent="0.2">
      <c r="A104" s="28"/>
      <c r="B104" s="26" t="s">
        <v>279</v>
      </c>
      <c r="C104" s="8" t="s">
        <v>357</v>
      </c>
      <c r="D104" s="12">
        <v>33233</v>
      </c>
      <c r="E104" s="28" t="s">
        <v>112</v>
      </c>
      <c r="F104" s="204">
        <v>234.4</v>
      </c>
      <c r="G104" s="9" t="s">
        <v>1129</v>
      </c>
      <c r="H104" s="11">
        <v>0.55000000000000004</v>
      </c>
      <c r="I104" s="45">
        <f t="shared" si="5"/>
        <v>105</v>
      </c>
      <c r="J104" s="9" t="s">
        <v>1129</v>
      </c>
      <c r="K104" s="29">
        <v>10</v>
      </c>
      <c r="L104" s="64"/>
      <c r="M104" s="110"/>
    </row>
    <row r="105" spans="1:13" s="9" customFormat="1" ht="38.25" x14ac:dyDescent="0.2">
      <c r="A105" s="28"/>
      <c r="B105" s="26" t="s">
        <v>280</v>
      </c>
      <c r="C105" s="8" t="s">
        <v>358</v>
      </c>
      <c r="D105" s="12">
        <v>92093</v>
      </c>
      <c r="E105" s="28" t="s">
        <v>281</v>
      </c>
      <c r="F105" s="204">
        <v>1916</v>
      </c>
      <c r="G105" s="9" t="s">
        <v>1129</v>
      </c>
      <c r="H105" s="11">
        <v>0.55000000000000004</v>
      </c>
      <c r="I105" s="45">
        <f t="shared" si="5"/>
        <v>862</v>
      </c>
      <c r="J105" s="9" t="s">
        <v>1129</v>
      </c>
      <c r="K105" s="29">
        <v>3</v>
      </c>
      <c r="L105" s="64"/>
      <c r="M105" s="110"/>
    </row>
    <row r="106" spans="1:13" s="9" customFormat="1" ht="38.25" x14ac:dyDescent="0.2">
      <c r="A106" s="28"/>
      <c r="B106" s="26" t="s">
        <v>282</v>
      </c>
      <c r="C106" s="8" t="s">
        <v>359</v>
      </c>
      <c r="D106" s="12">
        <v>92095</v>
      </c>
      <c r="E106" s="28" t="s">
        <v>283</v>
      </c>
      <c r="F106" s="204">
        <v>2252</v>
      </c>
      <c r="G106" s="9" t="s">
        <v>1129</v>
      </c>
      <c r="H106" s="11">
        <v>0.55000000000000004</v>
      </c>
      <c r="I106" s="45">
        <f t="shared" si="5"/>
        <v>1013</v>
      </c>
      <c r="J106" s="9" t="s">
        <v>1129</v>
      </c>
      <c r="K106" s="29">
        <v>2</v>
      </c>
      <c r="L106" s="64"/>
      <c r="M106" s="110"/>
    </row>
    <row r="107" spans="1:13" s="9" customFormat="1" ht="51" x14ac:dyDescent="0.2">
      <c r="A107" s="28"/>
      <c r="B107" s="26" t="s">
        <v>284</v>
      </c>
      <c r="C107" s="8" t="s">
        <v>360</v>
      </c>
      <c r="D107" s="12">
        <v>92160</v>
      </c>
      <c r="E107" s="28" t="s">
        <v>285</v>
      </c>
      <c r="F107" s="204">
        <v>2252</v>
      </c>
      <c r="G107" s="9" t="s">
        <v>1129</v>
      </c>
      <c r="H107" s="11">
        <v>0.55000000000000004</v>
      </c>
      <c r="I107" s="45">
        <f t="shared" si="5"/>
        <v>1013</v>
      </c>
      <c r="J107" s="9" t="s">
        <v>1129</v>
      </c>
      <c r="K107" s="29">
        <v>1</v>
      </c>
      <c r="L107" s="64"/>
      <c r="M107" s="110"/>
    </row>
    <row r="108" spans="1:13" s="9" customFormat="1" ht="38.25" x14ac:dyDescent="0.2">
      <c r="A108" s="28"/>
      <c r="B108" s="26" t="s">
        <v>286</v>
      </c>
      <c r="C108" s="8" t="s">
        <v>361</v>
      </c>
      <c r="D108" s="12">
        <v>92105</v>
      </c>
      <c r="E108" s="28" t="s">
        <v>287</v>
      </c>
      <c r="F108" s="204">
        <v>2252</v>
      </c>
      <c r="G108" s="9" t="s">
        <v>1129</v>
      </c>
      <c r="H108" s="11">
        <v>0.55000000000000004</v>
      </c>
      <c r="I108" s="45">
        <f t="shared" si="5"/>
        <v>1013</v>
      </c>
      <c r="J108" s="9" t="s">
        <v>1129</v>
      </c>
      <c r="K108" s="29">
        <v>1</v>
      </c>
      <c r="L108" s="64"/>
      <c r="M108" s="110"/>
    </row>
    <row r="109" spans="1:13" s="9" customFormat="1" ht="51" x14ac:dyDescent="0.2">
      <c r="A109" s="28"/>
      <c r="B109" s="26" t="s">
        <v>288</v>
      </c>
      <c r="C109" s="8" t="s">
        <v>362</v>
      </c>
      <c r="D109" s="12">
        <v>92201</v>
      </c>
      <c r="E109" s="28" t="s">
        <v>289</v>
      </c>
      <c r="F109" s="204">
        <v>2252</v>
      </c>
      <c r="G109" s="9" t="s">
        <v>1129</v>
      </c>
      <c r="H109" s="11">
        <v>0.55000000000000004</v>
      </c>
      <c r="I109" s="45">
        <f t="shared" si="5"/>
        <v>1013</v>
      </c>
      <c r="J109" s="9" t="s">
        <v>1129</v>
      </c>
      <c r="K109" s="29">
        <v>3</v>
      </c>
      <c r="L109" s="64"/>
      <c r="M109" s="110"/>
    </row>
    <row r="110" spans="1:13" s="9" customFormat="1" ht="51" x14ac:dyDescent="0.2">
      <c r="A110" s="28"/>
      <c r="B110" s="26" t="s">
        <v>290</v>
      </c>
      <c r="C110" s="8" t="s">
        <v>363</v>
      </c>
      <c r="D110" s="12">
        <v>92094</v>
      </c>
      <c r="E110" s="28" t="s">
        <v>291</v>
      </c>
      <c r="F110" s="204">
        <v>2252</v>
      </c>
      <c r="G110" s="9" t="s">
        <v>1129</v>
      </c>
      <c r="H110" s="11">
        <v>0.55000000000000004</v>
      </c>
      <c r="I110" s="45">
        <f t="shared" si="5"/>
        <v>1013</v>
      </c>
      <c r="J110" s="9" t="s">
        <v>1129</v>
      </c>
      <c r="K110" s="29">
        <v>3</v>
      </c>
      <c r="L110" s="64"/>
      <c r="M110" s="110"/>
    </row>
    <row r="111" spans="1:13" s="9" customFormat="1" ht="51" x14ac:dyDescent="0.2">
      <c r="A111" s="28"/>
      <c r="B111" s="26" t="s">
        <v>292</v>
      </c>
      <c r="C111" s="8" t="s">
        <v>364</v>
      </c>
      <c r="D111" s="12">
        <v>92159</v>
      </c>
      <c r="E111" s="28" t="s">
        <v>293</v>
      </c>
      <c r="F111" s="204">
        <v>1916</v>
      </c>
      <c r="G111" s="9" t="s">
        <v>1129</v>
      </c>
      <c r="H111" s="11">
        <v>0.55000000000000004</v>
      </c>
      <c r="I111" s="45">
        <f t="shared" si="5"/>
        <v>862</v>
      </c>
      <c r="J111" s="9" t="s">
        <v>1129</v>
      </c>
      <c r="K111" s="29">
        <v>2</v>
      </c>
      <c r="L111" s="64"/>
      <c r="M111" s="110"/>
    </row>
    <row r="112" spans="1:13" s="9" customFormat="1" ht="51" x14ac:dyDescent="0.2">
      <c r="A112" s="28"/>
      <c r="B112" s="26" t="s">
        <v>294</v>
      </c>
      <c r="C112" s="8" t="s">
        <v>365</v>
      </c>
      <c r="D112" s="12">
        <v>92000</v>
      </c>
      <c r="E112" s="28" t="s">
        <v>295</v>
      </c>
      <c r="F112" s="204">
        <v>2252</v>
      </c>
      <c r="G112" s="9" t="s">
        <v>1129</v>
      </c>
      <c r="H112" s="11">
        <v>0.55000000000000004</v>
      </c>
      <c r="I112" s="45">
        <f t="shared" si="5"/>
        <v>1013</v>
      </c>
      <c r="J112" s="9" t="s">
        <v>1129</v>
      </c>
      <c r="K112" s="29">
        <v>4</v>
      </c>
      <c r="L112" s="64"/>
      <c r="M112" s="110"/>
    </row>
    <row r="113" spans="1:13" s="9" customFormat="1" ht="38.25" x14ac:dyDescent="0.2">
      <c r="A113" s="28"/>
      <c r="B113" s="26" t="s">
        <v>296</v>
      </c>
      <c r="C113" s="8" t="s">
        <v>366</v>
      </c>
      <c r="D113" s="12">
        <v>92090</v>
      </c>
      <c r="E113" s="28" t="s">
        <v>297</v>
      </c>
      <c r="F113" s="204">
        <v>1916</v>
      </c>
      <c r="G113" s="9" t="s">
        <v>1129</v>
      </c>
      <c r="H113" s="11">
        <v>0.55000000000000004</v>
      </c>
      <c r="I113" s="45">
        <f t="shared" si="5"/>
        <v>862</v>
      </c>
      <c r="J113" s="9" t="s">
        <v>1129</v>
      </c>
      <c r="K113" s="29">
        <v>3</v>
      </c>
      <c r="L113" s="64"/>
      <c r="M113" s="110"/>
    </row>
    <row r="114" spans="1:13" x14ac:dyDescent="0.2">
      <c r="F114" s="206"/>
      <c r="I114" s="48"/>
      <c r="K114" s="45"/>
      <c r="L114" s="64"/>
      <c r="M114" s="110"/>
    </row>
    <row r="115" spans="1:13" ht="15" x14ac:dyDescent="0.2">
      <c r="A115" s="40"/>
      <c r="B115" s="23" t="s">
        <v>298</v>
      </c>
      <c r="C115" s="27"/>
      <c r="D115" s="36"/>
      <c r="E115" s="40"/>
      <c r="F115" s="204"/>
      <c r="G115" s="9"/>
      <c r="H115" s="11"/>
      <c r="I115" s="45"/>
      <c r="J115" s="9"/>
      <c r="K115" s="45"/>
      <c r="L115" s="64"/>
      <c r="M115" s="110"/>
    </row>
    <row r="116" spans="1:13" x14ac:dyDescent="0.2">
      <c r="F116" s="206"/>
      <c r="I116" s="48"/>
      <c r="K116" s="45"/>
      <c r="L116" s="64"/>
      <c r="M116" s="110"/>
    </row>
    <row r="117" spans="1:13" s="9" customFormat="1" ht="38.25" x14ac:dyDescent="0.2">
      <c r="A117" s="28"/>
      <c r="B117" s="26" t="s">
        <v>299</v>
      </c>
      <c r="C117" s="8" t="s">
        <v>367</v>
      </c>
      <c r="D117" s="12">
        <v>92678</v>
      </c>
      <c r="E117" s="28" t="s">
        <v>300</v>
      </c>
      <c r="F117" s="204">
        <v>3853.6000000000004</v>
      </c>
      <c r="G117" s="9" t="s">
        <v>1129</v>
      </c>
      <c r="H117" s="11">
        <v>0.55000000000000004</v>
      </c>
      <c r="I117" s="45">
        <f>ROUND((F117-(F117*H117)),0)</f>
        <v>1734</v>
      </c>
      <c r="J117" s="9" t="s">
        <v>1129</v>
      </c>
      <c r="K117" s="29">
        <v>1</v>
      </c>
      <c r="L117" s="64"/>
      <c r="M117" s="110"/>
    </row>
    <row r="118" spans="1:13" s="9" customFormat="1" ht="38.25" x14ac:dyDescent="0.2">
      <c r="A118" s="28"/>
      <c r="B118" s="26" t="s">
        <v>301</v>
      </c>
      <c r="C118" s="8" t="s">
        <v>368</v>
      </c>
      <c r="D118" s="12">
        <v>92680</v>
      </c>
      <c r="E118" s="28" t="s">
        <v>302</v>
      </c>
      <c r="F118" s="204">
        <v>7946.4</v>
      </c>
      <c r="G118" s="9" t="s">
        <v>1129</v>
      </c>
      <c r="H118" s="11">
        <v>0.55000000000000004</v>
      </c>
      <c r="I118" s="45">
        <f>ROUND((F118-(F118*H118)),0)</f>
        <v>3576</v>
      </c>
      <c r="J118" s="9" t="s">
        <v>1129</v>
      </c>
      <c r="K118" s="29">
        <v>2</v>
      </c>
      <c r="L118" s="64"/>
      <c r="M118" s="110"/>
    </row>
    <row r="119" spans="1:13" x14ac:dyDescent="0.2">
      <c r="F119" s="206"/>
      <c r="I119" s="48"/>
      <c r="K119" s="45"/>
      <c r="L119" s="64"/>
      <c r="M119" s="110"/>
    </row>
    <row r="120" spans="1:13" ht="15" x14ac:dyDescent="0.2">
      <c r="A120" s="40"/>
      <c r="B120" s="23" t="s">
        <v>303</v>
      </c>
      <c r="C120" s="27"/>
      <c r="D120" s="36"/>
      <c r="E120" s="40"/>
      <c r="F120" s="204"/>
      <c r="G120" s="9"/>
      <c r="H120" s="11"/>
      <c r="I120" s="45"/>
      <c r="J120" s="9"/>
      <c r="K120" s="45"/>
      <c r="L120" s="64"/>
      <c r="M120" s="110"/>
    </row>
    <row r="121" spans="1:13" x14ac:dyDescent="0.2">
      <c r="F121" s="206"/>
      <c r="I121" s="48"/>
      <c r="K121" s="45"/>
      <c r="L121" s="64"/>
      <c r="M121" s="110"/>
    </row>
    <row r="122" spans="1:13" s="9" customFormat="1" ht="38.25" x14ac:dyDescent="0.2">
      <c r="A122" s="28"/>
      <c r="B122" s="26" t="s">
        <v>304</v>
      </c>
      <c r="C122" s="8" t="s">
        <v>369</v>
      </c>
      <c r="D122" s="12">
        <v>92679</v>
      </c>
      <c r="E122" s="28" t="s">
        <v>305</v>
      </c>
      <c r="F122" s="204">
        <v>5015.2</v>
      </c>
      <c r="G122" s="9" t="s">
        <v>1129</v>
      </c>
      <c r="H122" s="11">
        <v>0.55000000000000004</v>
      </c>
      <c r="I122" s="45">
        <f>ROUND((F122-(F122*H122)),0)</f>
        <v>2257</v>
      </c>
      <c r="J122" s="9" t="s">
        <v>1129</v>
      </c>
      <c r="K122" s="29">
        <v>1</v>
      </c>
      <c r="L122" s="64"/>
      <c r="M122" s="110"/>
    </row>
    <row r="123" spans="1:13" x14ac:dyDescent="0.2">
      <c r="C123" s="8"/>
      <c r="F123" s="206"/>
      <c r="I123" s="48"/>
      <c r="K123" s="45"/>
      <c r="L123" s="64"/>
      <c r="M123" s="110"/>
    </row>
    <row r="124" spans="1:13" ht="15" x14ac:dyDescent="0.2">
      <c r="A124" s="40"/>
      <c r="B124" s="23" t="s">
        <v>306</v>
      </c>
      <c r="C124" s="27"/>
      <c r="D124" s="36"/>
      <c r="E124" s="40"/>
      <c r="F124" s="204"/>
      <c r="G124" s="9"/>
      <c r="H124" s="11"/>
      <c r="I124" s="45"/>
      <c r="J124" s="9"/>
      <c r="K124" s="45"/>
      <c r="L124" s="64"/>
      <c r="M124" s="110"/>
    </row>
    <row r="125" spans="1:13" x14ac:dyDescent="0.2">
      <c r="F125" s="206"/>
      <c r="I125" s="48"/>
      <c r="K125" s="45"/>
      <c r="L125" s="64"/>
      <c r="M125" s="110"/>
    </row>
    <row r="126" spans="1:13" s="9" customFormat="1" ht="38.25" x14ac:dyDescent="0.2">
      <c r="A126" s="28"/>
      <c r="B126" s="26" t="s">
        <v>307</v>
      </c>
      <c r="C126" s="8" t="s">
        <v>370</v>
      </c>
      <c r="D126" s="12">
        <v>92656</v>
      </c>
      <c r="E126" s="28" t="s">
        <v>308</v>
      </c>
      <c r="F126" s="204">
        <v>8146.4</v>
      </c>
      <c r="G126" s="9" t="s">
        <v>1129</v>
      </c>
      <c r="H126" s="11">
        <v>0.55000000000000004</v>
      </c>
      <c r="I126" s="45">
        <f>ROUND((F126-(F126*H126)),0)</f>
        <v>3666</v>
      </c>
      <c r="J126" s="9" t="s">
        <v>1129</v>
      </c>
      <c r="K126" s="29">
        <v>2</v>
      </c>
      <c r="L126" s="64"/>
      <c r="M126" s="110"/>
    </row>
    <row r="127" spans="1:13" s="9" customFormat="1" ht="51" x14ac:dyDescent="0.2">
      <c r="A127" s="28"/>
      <c r="B127" s="26" t="s">
        <v>309</v>
      </c>
      <c r="C127" s="8" t="s">
        <v>371</v>
      </c>
      <c r="D127" s="12">
        <v>92659</v>
      </c>
      <c r="E127" s="28" t="s">
        <v>310</v>
      </c>
      <c r="F127" s="204">
        <v>11200</v>
      </c>
      <c r="G127" s="9" t="s">
        <v>1129</v>
      </c>
      <c r="H127" s="11">
        <v>0.55000000000000004</v>
      </c>
      <c r="I127" s="45">
        <f>ROUND((F127-(F127*H127)),0)</f>
        <v>5040</v>
      </c>
      <c r="J127" s="9" t="s">
        <v>1129</v>
      </c>
      <c r="K127" s="29">
        <v>2</v>
      </c>
      <c r="L127" s="64"/>
      <c r="M127" s="110"/>
    </row>
    <row r="128" spans="1:13" x14ac:dyDescent="0.2">
      <c r="F128" s="206"/>
      <c r="I128" s="48"/>
      <c r="K128" s="45"/>
      <c r="L128" s="64"/>
      <c r="M128" s="110"/>
    </row>
    <row r="129" spans="1:13" ht="15" x14ac:dyDescent="0.2">
      <c r="A129" s="40"/>
      <c r="B129" s="23" t="s">
        <v>311</v>
      </c>
      <c r="C129" s="27"/>
      <c r="D129" s="36"/>
      <c r="E129" s="40"/>
      <c r="F129" s="204"/>
      <c r="G129" s="9"/>
      <c r="H129" s="11"/>
      <c r="I129" s="45"/>
      <c r="J129" s="9"/>
      <c r="K129" s="45"/>
      <c r="L129" s="64"/>
      <c r="M129" s="110"/>
    </row>
    <row r="130" spans="1:13" x14ac:dyDescent="0.2">
      <c r="F130" s="206"/>
      <c r="I130" s="48"/>
      <c r="K130" s="45"/>
      <c r="L130" s="64"/>
      <c r="M130" s="110"/>
    </row>
    <row r="131" spans="1:13" s="9" customFormat="1" ht="51" x14ac:dyDescent="0.2">
      <c r="A131" s="28"/>
      <c r="B131" s="26" t="s">
        <v>312</v>
      </c>
      <c r="C131" s="8" t="s">
        <v>372</v>
      </c>
      <c r="D131" s="12">
        <v>92674</v>
      </c>
      <c r="E131" s="28" t="s">
        <v>313</v>
      </c>
      <c r="F131" s="204">
        <v>22720</v>
      </c>
      <c r="G131" s="9" t="s">
        <v>1129</v>
      </c>
      <c r="H131" s="11">
        <v>0.55000000000000004</v>
      </c>
      <c r="I131" s="45">
        <f>ROUND((F131-(F131*H131)),0)</f>
        <v>10224</v>
      </c>
      <c r="J131" s="9" t="s">
        <v>1129</v>
      </c>
      <c r="K131" s="29">
        <v>1</v>
      </c>
      <c r="L131" s="64"/>
      <c r="M131" s="110"/>
    </row>
    <row r="132" spans="1:13" x14ac:dyDescent="0.2">
      <c r="F132" s="206"/>
      <c r="I132" s="48"/>
      <c r="K132" s="45"/>
      <c r="L132" s="64"/>
      <c r="M132" s="110"/>
    </row>
    <row r="133" spans="1:13" ht="15" x14ac:dyDescent="0.2">
      <c r="A133" s="40"/>
      <c r="B133" s="23" t="s">
        <v>314</v>
      </c>
      <c r="C133" s="27"/>
      <c r="D133" s="36"/>
      <c r="E133" s="40"/>
      <c r="F133" s="204"/>
      <c r="G133" s="9"/>
      <c r="H133" s="11"/>
      <c r="I133" s="45"/>
      <c r="J133" s="9"/>
      <c r="K133" s="45"/>
      <c r="L133" s="64"/>
      <c r="M133" s="110"/>
    </row>
    <row r="134" spans="1:13" x14ac:dyDescent="0.2">
      <c r="F134" s="206"/>
      <c r="I134" s="48"/>
      <c r="K134" s="45"/>
      <c r="L134" s="64"/>
      <c r="M134" s="110"/>
    </row>
    <row r="135" spans="1:13" s="9" customFormat="1" ht="51" x14ac:dyDescent="0.2">
      <c r="A135" s="28"/>
      <c r="B135" s="26" t="s">
        <v>315</v>
      </c>
      <c r="C135" s="8" t="s">
        <v>373</v>
      </c>
      <c r="D135" s="12">
        <v>92532</v>
      </c>
      <c r="E135" s="28" t="s">
        <v>316</v>
      </c>
      <c r="F135" s="204">
        <v>15107.2</v>
      </c>
      <c r="G135" s="9" t="s">
        <v>1129</v>
      </c>
      <c r="H135" s="11">
        <v>0.6</v>
      </c>
      <c r="I135" s="45">
        <f>ROUND((F135-(F135*H135)),0)</f>
        <v>6043</v>
      </c>
      <c r="J135" s="9" t="s">
        <v>1129</v>
      </c>
      <c r="K135" s="29">
        <v>1</v>
      </c>
      <c r="L135" s="64"/>
      <c r="M135" s="110"/>
    </row>
    <row r="136" spans="1:13" x14ac:dyDescent="0.2">
      <c r="F136" s="206"/>
      <c r="I136" s="48"/>
      <c r="K136" s="45"/>
      <c r="L136" s="64"/>
      <c r="M136" s="110"/>
    </row>
    <row r="137" spans="1:13" ht="15" x14ac:dyDescent="0.2">
      <c r="A137" s="40"/>
      <c r="B137" s="23" t="s">
        <v>317</v>
      </c>
      <c r="C137" s="27"/>
      <c r="D137" s="36"/>
      <c r="E137" s="40"/>
      <c r="F137" s="204"/>
      <c r="G137" s="9"/>
      <c r="H137" s="11"/>
      <c r="I137" s="45"/>
      <c r="J137" s="9"/>
      <c r="K137" s="45"/>
      <c r="L137" s="64"/>
      <c r="M137" s="110"/>
    </row>
    <row r="138" spans="1:13" x14ac:dyDescent="0.2">
      <c r="F138" s="206"/>
      <c r="I138" s="48"/>
      <c r="K138" s="45"/>
      <c r="L138" s="64"/>
      <c r="M138" s="110"/>
    </row>
    <row r="139" spans="1:13" s="9" customFormat="1" ht="38.25" x14ac:dyDescent="0.2">
      <c r="A139" s="28"/>
      <c r="B139" s="26" t="s">
        <v>318</v>
      </c>
      <c r="C139" s="8" t="s">
        <v>374</v>
      </c>
      <c r="D139" s="12">
        <v>94440</v>
      </c>
      <c r="E139" s="28" t="s">
        <v>319</v>
      </c>
      <c r="F139" s="204">
        <v>7757.6</v>
      </c>
      <c r="G139" s="9" t="s">
        <v>1129</v>
      </c>
      <c r="H139" s="11">
        <v>0.6</v>
      </c>
      <c r="I139" s="45">
        <f>ROUND((F139-(F139*H139)),0)</f>
        <v>3103</v>
      </c>
      <c r="J139" s="9" t="s">
        <v>1129</v>
      </c>
      <c r="K139" s="29">
        <v>2</v>
      </c>
      <c r="L139" s="64"/>
      <c r="M139" s="110"/>
    </row>
    <row r="140" spans="1:13" s="9" customFormat="1" ht="38.25" x14ac:dyDescent="0.2">
      <c r="A140" s="28"/>
      <c r="B140" s="26" t="s">
        <v>320</v>
      </c>
      <c r="C140" s="8" t="s">
        <v>375</v>
      </c>
      <c r="D140" s="12">
        <v>94447</v>
      </c>
      <c r="E140" s="28" t="s">
        <v>321</v>
      </c>
      <c r="F140" s="204">
        <v>15004</v>
      </c>
      <c r="G140" s="9" t="s">
        <v>1129</v>
      </c>
      <c r="H140" s="11">
        <v>0.6</v>
      </c>
      <c r="I140" s="45">
        <f>ROUND((F140-(F140*H140)),0)</f>
        <v>6002</v>
      </c>
      <c r="J140" s="9" t="s">
        <v>1129</v>
      </c>
      <c r="K140" s="29">
        <v>3</v>
      </c>
      <c r="L140" s="64"/>
      <c r="M140" s="110"/>
    </row>
    <row r="141" spans="1:13" s="9" customFormat="1" ht="38.25" x14ac:dyDescent="0.2">
      <c r="A141" s="28"/>
      <c r="B141" s="26" t="s">
        <v>322</v>
      </c>
      <c r="C141" s="8" t="s">
        <v>376</v>
      </c>
      <c r="D141" s="12">
        <v>94450</v>
      </c>
      <c r="E141" s="28" t="s">
        <v>323</v>
      </c>
      <c r="F141" s="204">
        <v>14021.6</v>
      </c>
      <c r="G141" s="9" t="s">
        <v>1129</v>
      </c>
      <c r="H141" s="11">
        <v>0.6</v>
      </c>
      <c r="I141" s="45">
        <f>ROUND((F141-(F141*H141)),0)</f>
        <v>5609</v>
      </c>
      <c r="J141" s="9" t="s">
        <v>1129</v>
      </c>
      <c r="K141" s="29">
        <v>3</v>
      </c>
      <c r="L141" s="64"/>
      <c r="M141" s="110"/>
    </row>
    <row r="142" spans="1:13" s="9" customFormat="1" ht="38.25" x14ac:dyDescent="0.2">
      <c r="A142" s="28"/>
      <c r="B142" s="26" t="s">
        <v>324</v>
      </c>
      <c r="C142" s="8" t="s">
        <v>377</v>
      </c>
      <c r="D142" s="12">
        <v>94445</v>
      </c>
      <c r="E142" s="28" t="s">
        <v>325</v>
      </c>
      <c r="F142" s="204">
        <v>11980</v>
      </c>
      <c r="G142" s="9" t="s">
        <v>1129</v>
      </c>
      <c r="H142" s="11">
        <v>0.6</v>
      </c>
      <c r="I142" s="45">
        <f>ROUND((F142-(F142*H142)),0)</f>
        <v>4792</v>
      </c>
      <c r="J142" s="9" t="s">
        <v>1129</v>
      </c>
      <c r="K142" s="29">
        <v>2</v>
      </c>
      <c r="L142" s="64"/>
      <c r="M142" s="110"/>
    </row>
    <row r="143" spans="1:13" x14ac:dyDescent="0.2">
      <c r="F143" s="206"/>
      <c r="H143" s="11"/>
      <c r="I143" s="48"/>
      <c r="K143" s="45"/>
      <c r="L143" s="64"/>
      <c r="M143" s="110"/>
    </row>
    <row r="144" spans="1:13" ht="15" x14ac:dyDescent="0.2">
      <c r="A144" s="40"/>
      <c r="B144" s="23" t="s">
        <v>326</v>
      </c>
      <c r="C144" s="27"/>
      <c r="D144" s="36"/>
      <c r="E144" s="40"/>
      <c r="F144" s="204"/>
      <c r="G144" s="9"/>
      <c r="H144" s="11"/>
      <c r="I144" s="45"/>
      <c r="J144" s="9"/>
      <c r="K144" s="45"/>
      <c r="L144" s="64"/>
      <c r="M144" s="110"/>
    </row>
    <row r="145" spans="1:13" x14ac:dyDescent="0.2">
      <c r="F145" s="206"/>
      <c r="I145" s="48"/>
      <c r="K145" s="45"/>
      <c r="L145" s="64"/>
      <c r="M145" s="110"/>
    </row>
    <row r="146" spans="1:13" s="9" customFormat="1" ht="38.25" x14ac:dyDescent="0.2">
      <c r="A146" s="28"/>
      <c r="B146" s="26" t="s">
        <v>327</v>
      </c>
      <c r="C146" s="8" t="s">
        <v>378</v>
      </c>
      <c r="D146" s="12">
        <v>92494</v>
      </c>
      <c r="E146" s="28" t="s">
        <v>328</v>
      </c>
      <c r="F146" s="204">
        <v>19120</v>
      </c>
      <c r="G146" s="9" t="s">
        <v>1129</v>
      </c>
      <c r="H146" s="11">
        <v>0.6</v>
      </c>
      <c r="I146" s="45">
        <f>ROUND((F146-(F146*H146)),0)</f>
        <v>7648</v>
      </c>
      <c r="J146" s="9" t="s">
        <v>1129</v>
      </c>
      <c r="K146" s="29">
        <v>1</v>
      </c>
      <c r="L146" s="64"/>
      <c r="M146" s="110"/>
    </row>
    <row r="147" spans="1:13" s="9" customFormat="1" ht="38.25" x14ac:dyDescent="0.2">
      <c r="A147" s="28"/>
      <c r="B147" s="26" t="s">
        <v>329</v>
      </c>
      <c r="C147" s="8" t="s">
        <v>379</v>
      </c>
      <c r="D147" s="12">
        <v>92534</v>
      </c>
      <c r="E147" s="28" t="s">
        <v>330</v>
      </c>
      <c r="F147" s="204">
        <v>12120</v>
      </c>
      <c r="G147" s="9" t="s">
        <v>1129</v>
      </c>
      <c r="H147" s="11">
        <v>0.6</v>
      </c>
      <c r="I147" s="45">
        <f>ROUND((F147-(F147*H147)),0)</f>
        <v>4848</v>
      </c>
      <c r="J147" s="9" t="s">
        <v>1129</v>
      </c>
      <c r="K147" s="29">
        <v>2</v>
      </c>
      <c r="L147" s="64"/>
      <c r="M147" s="110"/>
    </row>
    <row r="148" spans="1:13" s="9" customFormat="1" x14ac:dyDescent="0.2">
      <c r="A148" s="28"/>
      <c r="B148" s="26"/>
      <c r="C148" s="8" t="s">
        <v>384</v>
      </c>
      <c r="D148" s="12">
        <v>92599</v>
      </c>
      <c r="E148" s="28"/>
      <c r="F148" s="204">
        <v>30400</v>
      </c>
      <c r="G148" s="9" t="s">
        <v>1129</v>
      </c>
      <c r="H148" s="11">
        <v>0.6</v>
      </c>
      <c r="I148" s="45">
        <f>ROUND((F148-(F148*H148)),0)</f>
        <v>12160</v>
      </c>
      <c r="J148" s="9" t="s">
        <v>1129</v>
      </c>
      <c r="K148" s="29">
        <v>1</v>
      </c>
      <c r="L148" s="64"/>
      <c r="M148" s="110"/>
    </row>
    <row r="149" spans="1:13" s="9" customFormat="1" x14ac:dyDescent="0.2">
      <c r="A149" s="28"/>
      <c r="B149" s="26"/>
      <c r="C149" s="8" t="s">
        <v>385</v>
      </c>
      <c r="D149" s="12">
        <v>92702</v>
      </c>
      <c r="E149" s="28"/>
      <c r="F149" s="204">
        <v>25680</v>
      </c>
      <c r="G149" s="9" t="s">
        <v>1129</v>
      </c>
      <c r="H149" s="11">
        <v>0.6</v>
      </c>
      <c r="I149" s="45">
        <f>ROUND((F149-(F149*H149)),0)</f>
        <v>10272</v>
      </c>
      <c r="J149" s="9" t="s">
        <v>1129</v>
      </c>
      <c r="K149" s="29">
        <v>1</v>
      </c>
      <c r="L149" s="64"/>
      <c r="M149" s="110"/>
    </row>
    <row r="150" spans="1:13" s="9" customFormat="1" x14ac:dyDescent="0.2">
      <c r="A150" s="28"/>
      <c r="B150" s="26"/>
      <c r="C150" s="8" t="s">
        <v>386</v>
      </c>
      <c r="D150" s="12">
        <v>92703</v>
      </c>
      <c r="E150" s="28"/>
      <c r="F150" s="204">
        <v>25680</v>
      </c>
      <c r="G150" s="9" t="s">
        <v>1129</v>
      </c>
      <c r="H150" s="11">
        <v>0.6</v>
      </c>
      <c r="I150" s="45">
        <f>ROUND((F150-(F150*H150)),0)</f>
        <v>10272</v>
      </c>
      <c r="J150" s="9" t="s">
        <v>1129</v>
      </c>
      <c r="K150" s="29">
        <v>1</v>
      </c>
      <c r="L150" s="64"/>
      <c r="M150" s="110"/>
    </row>
    <row r="151" spans="1:13" x14ac:dyDescent="0.2">
      <c r="D151" s="6"/>
      <c r="L151" s="64"/>
    </row>
  </sheetData>
  <mergeCells count="12">
    <mergeCell ref="A6:A7"/>
    <mergeCell ref="K6:K7"/>
    <mergeCell ref="B2:I2"/>
    <mergeCell ref="B3:I3"/>
    <mergeCell ref="B4:I4"/>
    <mergeCell ref="B6:B7"/>
    <mergeCell ref="C6:C7"/>
    <mergeCell ref="D6:D7"/>
    <mergeCell ref="E6:E7"/>
    <mergeCell ref="F6:G7"/>
    <mergeCell ref="H6:H7"/>
    <mergeCell ref="I6:J7"/>
  </mergeCells>
  <hyperlinks>
    <hyperlink ref="E19" r:id="rId1" xr:uid="{00000000-0004-0000-0100-000000000000}"/>
    <hyperlink ref="E13" r:id="rId2" xr:uid="{00000000-0004-0000-0100-000001000000}"/>
    <hyperlink ref="E14" r:id="rId3" xr:uid="{00000000-0004-0000-0100-000002000000}"/>
    <hyperlink ref="E15" r:id="rId4" xr:uid="{00000000-0004-0000-0100-000003000000}"/>
  </hyperlinks>
  <pageMargins left="0.25" right="0.25" top="0.75" bottom="0.75" header="0.3" footer="0.3"/>
  <pageSetup paperSize="9" scale="42" fitToHeight="0" orientation="portrait" r:id="rId5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0">
    <pageSetUpPr fitToPage="1"/>
  </sheetPr>
  <dimension ref="A1:L80"/>
  <sheetViews>
    <sheetView topLeftCell="B3" zoomScale="80" zoomScaleNormal="80" workbookViewId="0">
      <selection activeCell="I12" sqref="I12:I33"/>
    </sheetView>
  </sheetViews>
  <sheetFormatPr defaultColWidth="9.140625" defaultRowHeight="12.75" x14ac:dyDescent="0.2"/>
  <cols>
    <col min="1" max="1" width="16.42578125" style="3" customWidth="1"/>
    <col min="2" max="2" width="13.7109375" style="1" customWidth="1"/>
    <col min="3" max="3" width="104.7109375" style="4" customWidth="1"/>
    <col min="4" max="4" width="16.42578125" style="3" customWidth="1"/>
    <col min="5" max="5" width="22.5703125" style="3" bestFit="1" customWidth="1"/>
    <col min="6" max="6" width="12" style="2" bestFit="1" customWidth="1"/>
    <col min="7" max="7" width="10.7109375" style="1" customWidth="1"/>
    <col min="8" max="8" width="8.5703125" style="1" bestFit="1" customWidth="1"/>
    <col min="9" max="9" width="12" style="19" bestFit="1" customWidth="1"/>
    <col min="10" max="10" width="10.7109375" style="1" customWidth="1"/>
    <col min="11" max="11" width="12.85546875" style="16" bestFit="1" customWidth="1"/>
    <col min="12" max="12" width="12.85546875" style="203" bestFit="1" customWidth="1"/>
    <col min="13" max="13" width="9.140625" style="1"/>
    <col min="14" max="14" width="16.85546875" style="1" customWidth="1"/>
    <col min="15" max="16384" width="9.140625" style="1"/>
  </cols>
  <sheetData>
    <row r="1" spans="1:12" customFormat="1" ht="20.25" x14ac:dyDescent="0.3">
      <c r="A1" s="61"/>
      <c r="B1" s="24"/>
      <c r="C1" s="30"/>
      <c r="D1" s="30"/>
      <c r="E1" s="30"/>
      <c r="F1" s="30"/>
      <c r="G1" s="30"/>
      <c r="H1" s="30"/>
      <c r="I1" s="30"/>
      <c r="J1" s="30"/>
      <c r="L1" s="164"/>
    </row>
    <row r="2" spans="1:12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  <c r="L2" s="164"/>
    </row>
    <row r="3" spans="1:12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  <c r="L3" s="164"/>
    </row>
    <row r="4" spans="1:12" customFormat="1" ht="20.25" x14ac:dyDescent="0.3">
      <c r="B4" s="172" t="s">
        <v>81</v>
      </c>
      <c r="C4" s="172"/>
      <c r="D4" s="172"/>
      <c r="E4" s="172"/>
      <c r="F4" s="172"/>
      <c r="G4" s="172"/>
      <c r="H4" s="172"/>
      <c r="I4" s="172"/>
      <c r="J4" s="25" t="s">
        <v>29</v>
      </c>
      <c r="L4" s="164"/>
    </row>
    <row r="5" spans="1:12" customFormat="1" ht="19.5" customHeight="1" x14ac:dyDescent="0.2">
      <c r="A5" s="20"/>
      <c r="C5" s="20"/>
      <c r="D5" s="20"/>
      <c r="E5" s="20"/>
      <c r="F5" s="20"/>
      <c r="G5" s="20"/>
      <c r="H5" s="21"/>
      <c r="I5" s="22"/>
      <c r="K5" s="14"/>
      <c r="L5" s="200"/>
    </row>
    <row r="6" spans="1:12" s="5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  <c r="L6" s="201"/>
    </row>
    <row r="7" spans="1:12" s="5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  <c r="L7" s="201"/>
    </row>
    <row r="8" spans="1:12" s="9" customFormat="1" x14ac:dyDescent="0.2">
      <c r="A8" s="6"/>
      <c r="C8" s="8"/>
      <c r="D8" s="6"/>
      <c r="E8" s="6"/>
      <c r="F8" s="10"/>
      <c r="I8" s="17"/>
      <c r="K8" s="15"/>
      <c r="L8" s="202"/>
    </row>
    <row r="9" spans="1:12" ht="18" x14ac:dyDescent="0.2">
      <c r="A9" s="4"/>
      <c r="B9" s="35" t="s">
        <v>77</v>
      </c>
      <c r="C9" s="35"/>
      <c r="D9" s="35"/>
      <c r="E9" s="35"/>
      <c r="F9" s="35"/>
      <c r="G9" s="35"/>
      <c r="H9" s="35"/>
      <c r="I9" s="35"/>
      <c r="J9" s="35"/>
      <c r="K9" s="35"/>
      <c r="L9" s="44"/>
    </row>
    <row r="10" spans="1:12" ht="15" x14ac:dyDescent="0.2">
      <c r="A10" s="4"/>
      <c r="B10" s="23" t="s">
        <v>78</v>
      </c>
      <c r="E10" s="2"/>
      <c r="F10" s="1"/>
      <c r="I10" s="1"/>
      <c r="K10" s="1"/>
      <c r="L10" s="44"/>
    </row>
    <row r="11" spans="1:12" x14ac:dyDescent="0.2">
      <c r="A11" s="12"/>
      <c r="B11" s="26"/>
      <c r="C11" s="27"/>
      <c r="D11" s="12"/>
      <c r="E11" s="28"/>
      <c r="F11" s="13"/>
      <c r="G11" s="9"/>
      <c r="H11" s="11"/>
      <c r="I11" s="18"/>
      <c r="J11" s="9"/>
      <c r="K11" s="29"/>
      <c r="L11" s="64"/>
    </row>
    <row r="12" spans="1:12" s="9" customFormat="1" ht="38.25" x14ac:dyDescent="0.2">
      <c r="A12" s="12"/>
      <c r="B12" s="26" t="s">
        <v>79</v>
      </c>
      <c r="C12" s="8" t="s">
        <v>80</v>
      </c>
      <c r="D12" s="36" t="s">
        <v>82</v>
      </c>
      <c r="E12" s="28" t="s">
        <v>82</v>
      </c>
      <c r="F12" s="204">
        <v>26960</v>
      </c>
      <c r="G12" s="9" t="s">
        <v>1129</v>
      </c>
      <c r="H12" s="11">
        <v>0.7</v>
      </c>
      <c r="I12" s="45">
        <f>ROUND((F12-(F12*H12)),0)</f>
        <v>8088</v>
      </c>
      <c r="J12" s="9" t="s">
        <v>1129</v>
      </c>
      <c r="K12" s="29">
        <v>1</v>
      </c>
      <c r="L12" s="64"/>
    </row>
    <row r="13" spans="1:12" x14ac:dyDescent="0.2">
      <c r="A13" s="12"/>
      <c r="B13" s="9"/>
      <c r="C13" s="8"/>
      <c r="D13" s="36"/>
      <c r="E13" s="38"/>
      <c r="F13" s="204"/>
      <c r="G13" s="9"/>
      <c r="H13" s="9"/>
      <c r="I13" s="45"/>
      <c r="J13" s="9"/>
      <c r="K13" s="9"/>
      <c r="L13" s="64"/>
    </row>
    <row r="14" spans="1:12" ht="18" x14ac:dyDescent="0.2">
      <c r="A14" s="12"/>
      <c r="B14" s="35" t="s">
        <v>83</v>
      </c>
      <c r="C14" s="35"/>
      <c r="D14" s="37"/>
      <c r="E14" s="39"/>
      <c r="F14" s="205"/>
      <c r="G14" s="35"/>
      <c r="H14" s="35"/>
      <c r="I14" s="205"/>
      <c r="J14" s="160"/>
      <c r="K14" s="35"/>
      <c r="L14" s="64"/>
    </row>
    <row r="15" spans="1:12" ht="15" x14ac:dyDescent="0.2">
      <c r="A15" s="12"/>
      <c r="B15" s="23" t="s">
        <v>84</v>
      </c>
      <c r="E15" s="2"/>
      <c r="F15" s="46"/>
      <c r="I15" s="46"/>
      <c r="J15" s="150"/>
      <c r="K15" s="1"/>
      <c r="L15" s="64"/>
    </row>
    <row r="16" spans="1:12" x14ac:dyDescent="0.2">
      <c r="B16" s="26"/>
      <c r="C16" s="27"/>
      <c r="D16" s="36"/>
      <c r="E16" s="38"/>
      <c r="F16" s="204"/>
      <c r="G16" s="9"/>
      <c r="H16" s="11"/>
      <c r="I16" s="45"/>
      <c r="J16" s="9"/>
      <c r="K16" s="9"/>
      <c r="L16" s="64"/>
    </row>
    <row r="17" spans="1:12" s="9" customFormat="1" ht="38.25" x14ac:dyDescent="0.2">
      <c r="A17" s="3"/>
      <c r="B17" s="41" t="s">
        <v>85</v>
      </c>
      <c r="C17" s="27" t="s">
        <v>86</v>
      </c>
      <c r="D17" s="36" t="s">
        <v>87</v>
      </c>
      <c r="E17" s="40" t="s">
        <v>87</v>
      </c>
      <c r="F17" s="204">
        <v>14000</v>
      </c>
      <c r="G17" s="9" t="s">
        <v>1129</v>
      </c>
      <c r="H17" s="11">
        <v>0.7</v>
      </c>
      <c r="I17" s="45">
        <f>ROUND((F17-(F17*H17)),0)</f>
        <v>4200</v>
      </c>
      <c r="J17" s="9" t="s">
        <v>1129</v>
      </c>
      <c r="K17" s="29">
        <v>5</v>
      </c>
      <c r="L17" s="64"/>
    </row>
    <row r="18" spans="1:12" x14ac:dyDescent="0.2">
      <c r="B18" s="26"/>
      <c r="C18" s="27"/>
      <c r="D18" s="36"/>
      <c r="E18" s="38"/>
      <c r="F18" s="204"/>
      <c r="G18" s="9"/>
      <c r="H18" s="11"/>
      <c r="I18" s="45"/>
      <c r="J18" s="9"/>
      <c r="K18" s="9"/>
      <c r="L18" s="64"/>
    </row>
    <row r="19" spans="1:12" ht="15" x14ac:dyDescent="0.2">
      <c r="A19" s="12"/>
      <c r="B19" s="23" t="s">
        <v>88</v>
      </c>
      <c r="E19" s="2"/>
      <c r="F19" s="46"/>
      <c r="I19" s="46"/>
      <c r="J19" s="150"/>
      <c r="K19" s="1"/>
      <c r="L19" s="64"/>
    </row>
    <row r="20" spans="1:12" x14ac:dyDescent="0.2">
      <c r="A20" s="12"/>
      <c r="B20" s="26"/>
      <c r="C20" s="27"/>
      <c r="D20" s="36"/>
      <c r="E20" s="38"/>
      <c r="F20" s="204"/>
      <c r="G20" s="9"/>
      <c r="H20" s="11"/>
      <c r="I20" s="45"/>
      <c r="J20" s="9"/>
      <c r="K20" s="9"/>
      <c r="L20" s="64"/>
    </row>
    <row r="21" spans="1:12" s="9" customFormat="1" ht="38.25" x14ac:dyDescent="0.2">
      <c r="A21" s="12"/>
      <c r="B21" s="41" t="s">
        <v>89</v>
      </c>
      <c r="C21" s="27" t="s">
        <v>90</v>
      </c>
      <c r="D21" s="36" t="s">
        <v>91</v>
      </c>
      <c r="E21" s="40" t="s">
        <v>91</v>
      </c>
      <c r="F21" s="204">
        <v>21440</v>
      </c>
      <c r="G21" s="9" t="s">
        <v>1129</v>
      </c>
      <c r="H21" s="11">
        <v>0.7</v>
      </c>
      <c r="I21" s="45">
        <f>ROUND((F21-(F21*H21)),0)</f>
        <v>6432</v>
      </c>
      <c r="J21" s="9" t="s">
        <v>1129</v>
      </c>
      <c r="K21" s="29">
        <v>1</v>
      </c>
      <c r="L21" s="64"/>
    </row>
    <row r="22" spans="1:12" s="9" customFormat="1" ht="38.25" x14ac:dyDescent="0.2">
      <c r="A22" s="12"/>
      <c r="B22" s="41" t="s">
        <v>92</v>
      </c>
      <c r="C22" s="27" t="s">
        <v>93</v>
      </c>
      <c r="D22" s="36" t="s">
        <v>94</v>
      </c>
      <c r="E22" s="40" t="s">
        <v>94</v>
      </c>
      <c r="F22" s="204">
        <v>14000</v>
      </c>
      <c r="G22" s="9" t="s">
        <v>1129</v>
      </c>
      <c r="H22" s="11">
        <v>0.7</v>
      </c>
      <c r="I22" s="45">
        <f>ROUND((F22-(F22*H22)),0)</f>
        <v>4200</v>
      </c>
      <c r="J22" s="9" t="s">
        <v>1129</v>
      </c>
      <c r="K22" s="29">
        <v>1</v>
      </c>
      <c r="L22" s="64"/>
    </row>
    <row r="23" spans="1:12" s="9" customFormat="1" ht="38.25" x14ac:dyDescent="0.2">
      <c r="A23" s="12"/>
      <c r="B23" s="41" t="s">
        <v>95</v>
      </c>
      <c r="C23" s="27" t="s">
        <v>96</v>
      </c>
      <c r="D23" s="36" t="s">
        <v>97</v>
      </c>
      <c r="E23" s="40" t="s">
        <v>97</v>
      </c>
      <c r="F23" s="204">
        <v>16160</v>
      </c>
      <c r="G23" s="9" t="s">
        <v>1129</v>
      </c>
      <c r="H23" s="11">
        <v>0.7</v>
      </c>
      <c r="I23" s="45">
        <f>ROUND((F23-(F23*H23)),0)</f>
        <v>4848</v>
      </c>
      <c r="J23" s="9" t="s">
        <v>1129</v>
      </c>
      <c r="K23" s="29">
        <v>3</v>
      </c>
      <c r="L23" s="64"/>
    </row>
    <row r="24" spans="1:12" x14ac:dyDescent="0.2">
      <c r="A24" s="12"/>
      <c r="B24" s="26"/>
      <c r="C24" s="27"/>
      <c r="D24" s="36"/>
      <c r="E24" s="38"/>
      <c r="F24" s="204"/>
      <c r="G24" s="9"/>
      <c r="H24" s="11"/>
      <c r="I24" s="45"/>
      <c r="J24" s="9"/>
      <c r="K24" s="9"/>
      <c r="L24" s="64"/>
    </row>
    <row r="25" spans="1:12" ht="15" x14ac:dyDescent="0.2">
      <c r="B25" s="23" t="s">
        <v>98</v>
      </c>
      <c r="E25" s="2"/>
      <c r="F25" s="46"/>
      <c r="I25" s="46"/>
      <c r="J25" s="150"/>
      <c r="K25" s="1"/>
      <c r="L25" s="64"/>
    </row>
    <row r="26" spans="1:12" x14ac:dyDescent="0.2">
      <c r="B26" s="26"/>
      <c r="C26" s="27"/>
      <c r="D26" s="36"/>
      <c r="E26" s="38"/>
      <c r="F26" s="204"/>
      <c r="G26" s="9"/>
      <c r="H26" s="11"/>
      <c r="I26" s="45"/>
      <c r="J26" s="9"/>
      <c r="K26" s="9"/>
      <c r="L26" s="64"/>
    </row>
    <row r="27" spans="1:12" s="9" customFormat="1" ht="38.25" x14ac:dyDescent="0.2">
      <c r="A27" s="3"/>
      <c r="B27" s="41" t="s">
        <v>99</v>
      </c>
      <c r="C27" s="27" t="s">
        <v>100</v>
      </c>
      <c r="D27" s="36" t="s">
        <v>101</v>
      </c>
      <c r="E27" s="40" t="s">
        <v>101</v>
      </c>
      <c r="F27" s="204">
        <v>21440</v>
      </c>
      <c r="G27" s="9" t="s">
        <v>1129</v>
      </c>
      <c r="H27" s="11">
        <v>0.7</v>
      </c>
      <c r="I27" s="45">
        <f>ROUND((F27-(F27*H27)),0)</f>
        <v>6432</v>
      </c>
      <c r="J27" s="9" t="s">
        <v>1129</v>
      </c>
      <c r="K27" s="29">
        <v>7</v>
      </c>
      <c r="L27" s="64"/>
    </row>
    <row r="28" spans="1:12" s="9" customFormat="1" ht="25.5" x14ac:dyDescent="0.2">
      <c r="A28" s="12"/>
      <c r="B28" s="41" t="s">
        <v>102</v>
      </c>
      <c r="C28" s="27" t="s">
        <v>103</v>
      </c>
      <c r="D28" s="36" t="s">
        <v>104</v>
      </c>
      <c r="E28" s="40" t="s">
        <v>104</v>
      </c>
      <c r="F28" s="204">
        <v>11840</v>
      </c>
      <c r="G28" s="9" t="s">
        <v>1129</v>
      </c>
      <c r="H28" s="11">
        <v>0.7</v>
      </c>
      <c r="I28" s="45">
        <f>ROUND((F28-(F28*H28)),0)</f>
        <v>3552</v>
      </c>
      <c r="J28" s="9" t="s">
        <v>1129</v>
      </c>
      <c r="K28" s="29">
        <v>11</v>
      </c>
      <c r="L28" s="64"/>
    </row>
    <row r="29" spans="1:12" s="9" customFormat="1" ht="38.25" x14ac:dyDescent="0.2">
      <c r="A29" s="3"/>
      <c r="B29" s="41" t="s">
        <v>105</v>
      </c>
      <c r="C29" s="27" t="s">
        <v>106</v>
      </c>
      <c r="D29" s="36" t="s">
        <v>107</v>
      </c>
      <c r="E29" s="40" t="s">
        <v>107</v>
      </c>
      <c r="F29" s="204">
        <v>14000</v>
      </c>
      <c r="G29" s="9" t="s">
        <v>1129</v>
      </c>
      <c r="H29" s="11">
        <v>0.7</v>
      </c>
      <c r="I29" s="45">
        <f>ROUND((F29-(F29*H29)),0)</f>
        <v>4200</v>
      </c>
      <c r="J29" s="9" t="s">
        <v>1129</v>
      </c>
      <c r="K29" s="29">
        <v>3</v>
      </c>
      <c r="L29" s="64"/>
    </row>
    <row r="30" spans="1:12" s="9" customFormat="1" x14ac:dyDescent="0.2">
      <c r="A30" s="3"/>
      <c r="B30" s="26"/>
      <c r="C30" s="27"/>
      <c r="D30" s="36"/>
      <c r="E30" s="38"/>
      <c r="F30" s="204"/>
      <c r="H30" s="11"/>
      <c r="I30" s="45"/>
      <c r="L30" s="64"/>
    </row>
    <row r="31" spans="1:12" ht="15" x14ac:dyDescent="0.2">
      <c r="B31" s="23" t="s">
        <v>108</v>
      </c>
      <c r="E31" s="2"/>
      <c r="F31" s="46"/>
      <c r="I31" s="46"/>
      <c r="J31" s="150"/>
      <c r="K31" s="1"/>
      <c r="L31" s="64"/>
    </row>
    <row r="32" spans="1:12" s="9" customFormat="1" x14ac:dyDescent="0.2">
      <c r="A32" s="12"/>
      <c r="C32" s="8"/>
      <c r="D32" s="36"/>
      <c r="E32" s="38"/>
      <c r="F32" s="204"/>
      <c r="I32" s="45"/>
      <c r="L32" s="64"/>
    </row>
    <row r="33" spans="1:12" s="9" customFormat="1" ht="25.5" x14ac:dyDescent="0.2">
      <c r="A33" s="3"/>
      <c r="B33" s="41" t="s">
        <v>109</v>
      </c>
      <c r="C33" s="27" t="s">
        <v>110</v>
      </c>
      <c r="D33" s="36" t="s">
        <v>111</v>
      </c>
      <c r="E33" s="40" t="s">
        <v>111</v>
      </c>
      <c r="F33" s="204">
        <v>11840</v>
      </c>
      <c r="G33" s="9" t="s">
        <v>1129</v>
      </c>
      <c r="H33" s="11">
        <v>0.7</v>
      </c>
      <c r="I33" s="45">
        <f>ROUND((F33-(F33*H33)),0)</f>
        <v>3552</v>
      </c>
      <c r="J33" s="9" t="s">
        <v>1129</v>
      </c>
      <c r="K33" s="29">
        <v>5</v>
      </c>
      <c r="L33" s="64"/>
    </row>
    <row r="34" spans="1:12" x14ac:dyDescent="0.2">
      <c r="B34" s="9"/>
      <c r="C34" s="8"/>
      <c r="D34" s="6"/>
      <c r="E34" s="6"/>
      <c r="F34" s="13"/>
      <c r="G34" s="9"/>
      <c r="H34" s="9"/>
      <c r="I34" s="18"/>
      <c r="J34" s="9"/>
      <c r="K34" s="29"/>
      <c r="L34" s="64"/>
    </row>
    <row r="35" spans="1:12" x14ac:dyDescent="0.2">
      <c r="B35" s="26"/>
      <c r="C35" s="27"/>
      <c r="D35" s="12"/>
      <c r="E35" s="28"/>
      <c r="F35" s="13"/>
      <c r="G35" s="9"/>
      <c r="H35" s="11"/>
      <c r="I35" s="18"/>
      <c r="J35" s="9"/>
      <c r="K35" s="29"/>
      <c r="L35" s="64"/>
    </row>
    <row r="36" spans="1:12" x14ac:dyDescent="0.2">
      <c r="A36" s="12"/>
      <c r="B36" s="9"/>
      <c r="C36" s="8"/>
      <c r="D36" s="6"/>
      <c r="E36" s="10"/>
      <c r="F36" s="9"/>
      <c r="G36" s="9"/>
      <c r="H36" s="9"/>
      <c r="I36" s="9"/>
      <c r="J36" s="9"/>
      <c r="K36" s="9"/>
      <c r="L36" s="64"/>
    </row>
    <row r="37" spans="1:12" x14ac:dyDescent="0.2">
      <c r="A37" s="12"/>
      <c r="B37" s="9"/>
      <c r="C37" s="8"/>
      <c r="D37" s="6"/>
      <c r="E37" s="10"/>
      <c r="F37" s="9"/>
      <c r="G37" s="9"/>
      <c r="H37" s="9"/>
      <c r="I37" s="9"/>
      <c r="J37" s="9"/>
      <c r="K37" s="9"/>
      <c r="L37" s="64"/>
    </row>
    <row r="38" spans="1:12" x14ac:dyDescent="0.2">
      <c r="B38" s="9"/>
      <c r="C38" s="8"/>
      <c r="D38" s="6"/>
      <c r="E38" s="10"/>
      <c r="F38" s="9"/>
      <c r="G38" s="9"/>
      <c r="H38" s="9"/>
      <c r="I38" s="9"/>
      <c r="J38" s="9"/>
      <c r="K38" s="9"/>
      <c r="L38" s="64"/>
    </row>
    <row r="39" spans="1:12" x14ac:dyDescent="0.2">
      <c r="B39" s="9"/>
      <c r="C39" s="8"/>
      <c r="D39" s="6"/>
      <c r="E39" s="10"/>
      <c r="F39" s="9"/>
      <c r="G39" s="9"/>
      <c r="H39" s="9"/>
      <c r="I39" s="9"/>
      <c r="J39" s="9"/>
      <c r="K39" s="9"/>
      <c r="L39" s="64"/>
    </row>
    <row r="40" spans="1:12" x14ac:dyDescent="0.2">
      <c r="B40" s="9"/>
      <c r="C40" s="8"/>
      <c r="D40" s="6"/>
      <c r="E40" s="10"/>
      <c r="F40" s="9"/>
      <c r="G40" s="9"/>
      <c r="H40" s="9"/>
      <c r="I40" s="9"/>
      <c r="J40" s="9"/>
      <c r="K40" s="9"/>
      <c r="L40" s="64"/>
    </row>
    <row r="41" spans="1:12" x14ac:dyDescent="0.2">
      <c r="A41" s="12"/>
      <c r="B41" s="9"/>
      <c r="C41" s="8"/>
      <c r="D41" s="6"/>
      <c r="E41" s="10"/>
      <c r="F41" s="9"/>
      <c r="G41" s="9"/>
      <c r="H41" s="9"/>
      <c r="I41" s="9"/>
      <c r="J41" s="9"/>
      <c r="K41" s="9"/>
      <c r="L41" s="64"/>
    </row>
    <row r="42" spans="1:12" x14ac:dyDescent="0.2">
      <c r="B42" s="9"/>
      <c r="C42" s="8"/>
      <c r="D42" s="6"/>
      <c r="E42" s="10"/>
      <c r="F42" s="9"/>
      <c r="G42" s="9"/>
      <c r="H42" s="9"/>
      <c r="I42" s="9"/>
      <c r="J42" s="9"/>
      <c r="K42" s="9"/>
      <c r="L42" s="64"/>
    </row>
    <row r="43" spans="1:12" x14ac:dyDescent="0.2">
      <c r="B43" s="9"/>
      <c r="C43" s="8"/>
      <c r="D43" s="6"/>
      <c r="E43" s="10"/>
      <c r="F43" s="9"/>
      <c r="G43" s="9"/>
      <c r="H43" s="9"/>
      <c r="I43" s="9"/>
      <c r="J43" s="9"/>
      <c r="K43" s="9"/>
      <c r="L43" s="64"/>
    </row>
    <row r="44" spans="1:12" x14ac:dyDescent="0.2">
      <c r="B44" s="9"/>
      <c r="C44" s="8"/>
      <c r="D44" s="6"/>
      <c r="E44" s="10"/>
      <c r="F44" s="9"/>
      <c r="G44" s="9"/>
      <c r="H44" s="9"/>
      <c r="I44" s="9"/>
      <c r="J44" s="9"/>
      <c r="K44" s="9"/>
      <c r="L44" s="64"/>
    </row>
    <row r="45" spans="1:12" x14ac:dyDescent="0.2">
      <c r="A45" s="12"/>
      <c r="B45" s="9"/>
      <c r="C45" s="8"/>
      <c r="D45" s="6"/>
      <c r="E45" s="10"/>
      <c r="F45" s="9"/>
      <c r="G45" s="9"/>
      <c r="H45" s="9"/>
      <c r="I45" s="9"/>
      <c r="J45" s="9"/>
      <c r="K45" s="9"/>
      <c r="L45" s="64"/>
    </row>
    <row r="46" spans="1:12" x14ac:dyDescent="0.2">
      <c r="A46" s="10"/>
      <c r="B46" s="9"/>
      <c r="C46" s="8"/>
      <c r="D46" s="6"/>
      <c r="E46" s="10"/>
      <c r="F46" s="9"/>
      <c r="G46" s="9"/>
      <c r="H46" s="9"/>
      <c r="I46" s="9"/>
      <c r="J46" s="9"/>
      <c r="K46" s="9"/>
      <c r="L46" s="64"/>
    </row>
    <row r="47" spans="1:12" x14ac:dyDescent="0.2">
      <c r="A47" s="4"/>
      <c r="B47" s="9"/>
      <c r="C47" s="8"/>
      <c r="D47" s="6"/>
      <c r="E47" s="10"/>
      <c r="F47" s="9"/>
      <c r="G47" s="9"/>
      <c r="H47" s="9"/>
      <c r="I47" s="9"/>
      <c r="J47" s="9"/>
      <c r="K47" s="9"/>
      <c r="L47" s="64"/>
    </row>
    <row r="48" spans="1:12" x14ac:dyDescent="0.2">
      <c r="A48" s="4"/>
      <c r="B48" s="9"/>
      <c r="C48" s="8"/>
      <c r="D48" s="6"/>
      <c r="E48" s="10"/>
      <c r="F48" s="9"/>
      <c r="G48" s="9"/>
      <c r="H48" s="9"/>
      <c r="I48" s="9"/>
      <c r="J48" s="9"/>
      <c r="K48" s="9"/>
      <c r="L48" s="64"/>
    </row>
    <row r="49" spans="1:12" x14ac:dyDescent="0.2">
      <c r="A49" s="12"/>
      <c r="B49" s="8"/>
      <c r="C49" s="9"/>
      <c r="D49" s="10"/>
      <c r="E49" s="9"/>
      <c r="F49" s="9"/>
      <c r="G49" s="9"/>
      <c r="H49" s="9"/>
      <c r="I49" s="9"/>
      <c r="J49" s="9"/>
      <c r="K49" s="9"/>
      <c r="L49" s="64"/>
    </row>
    <row r="50" spans="1:12" x14ac:dyDescent="0.2">
      <c r="A50" s="2"/>
      <c r="B50" s="8"/>
      <c r="C50" s="9"/>
      <c r="D50" s="10"/>
      <c r="E50" s="9"/>
      <c r="F50" s="9"/>
      <c r="G50" s="9"/>
      <c r="H50" s="9"/>
      <c r="I50" s="9"/>
      <c r="J50" s="9"/>
      <c r="K50" s="9"/>
      <c r="L50" s="64"/>
    </row>
    <row r="51" spans="1:12" x14ac:dyDescent="0.2">
      <c r="A51" s="2"/>
      <c r="B51" s="8"/>
      <c r="C51" s="9"/>
      <c r="D51" s="10"/>
      <c r="E51" s="9"/>
      <c r="F51" s="9"/>
      <c r="G51" s="9"/>
      <c r="H51" s="9"/>
      <c r="I51" s="9"/>
      <c r="J51" s="9"/>
      <c r="K51" s="9"/>
      <c r="L51" s="43"/>
    </row>
    <row r="52" spans="1:12" x14ac:dyDescent="0.2">
      <c r="A52" s="2"/>
      <c r="B52" s="8"/>
      <c r="C52" s="9"/>
      <c r="D52" s="10"/>
      <c r="E52" s="9"/>
      <c r="F52" s="9"/>
      <c r="G52" s="9"/>
      <c r="H52" s="9"/>
      <c r="I52" s="9"/>
      <c r="J52" s="9"/>
      <c r="K52" s="9"/>
      <c r="L52" s="43"/>
    </row>
    <row r="53" spans="1:12" x14ac:dyDescent="0.2">
      <c r="A53" s="2"/>
      <c r="B53" s="8"/>
      <c r="C53" s="9"/>
      <c r="D53" s="10"/>
      <c r="E53" s="9"/>
      <c r="F53" s="9"/>
      <c r="G53" s="9"/>
      <c r="H53" s="9"/>
      <c r="I53" s="9"/>
      <c r="J53" s="9"/>
      <c r="K53" s="9"/>
      <c r="L53" s="43"/>
    </row>
    <row r="54" spans="1:12" x14ac:dyDescent="0.2">
      <c r="A54" s="2"/>
      <c r="B54" s="8"/>
      <c r="C54" s="9"/>
      <c r="D54" s="10"/>
      <c r="E54" s="9"/>
      <c r="F54" s="9"/>
      <c r="G54" s="9"/>
      <c r="H54" s="9"/>
      <c r="I54" s="9"/>
      <c r="J54" s="9"/>
      <c r="K54" s="9"/>
      <c r="L54" s="43"/>
    </row>
    <row r="55" spans="1:12" x14ac:dyDescent="0.2">
      <c r="A55" s="2"/>
      <c r="B55" s="8"/>
      <c r="C55" s="9"/>
      <c r="D55" s="10"/>
      <c r="E55" s="9"/>
      <c r="F55" s="9"/>
      <c r="G55" s="9"/>
      <c r="H55" s="9"/>
      <c r="I55" s="9"/>
      <c r="J55" s="9"/>
      <c r="K55" s="9"/>
      <c r="L55" s="43"/>
    </row>
    <row r="56" spans="1:12" x14ac:dyDescent="0.2">
      <c r="A56" s="2"/>
      <c r="B56" s="8"/>
      <c r="C56" s="9"/>
      <c r="D56" s="10"/>
      <c r="E56" s="9"/>
      <c r="F56" s="9"/>
      <c r="G56" s="9"/>
      <c r="H56" s="9"/>
      <c r="I56" s="9"/>
      <c r="J56" s="9"/>
      <c r="K56" s="9"/>
      <c r="L56" s="43"/>
    </row>
    <row r="57" spans="1:12" x14ac:dyDescent="0.2">
      <c r="A57" s="2"/>
      <c r="B57" s="8"/>
      <c r="C57" s="9"/>
      <c r="D57" s="10"/>
      <c r="E57" s="9"/>
      <c r="F57" s="9"/>
      <c r="G57" s="9"/>
      <c r="H57" s="9"/>
      <c r="I57" s="9"/>
      <c r="J57" s="9"/>
      <c r="K57" s="9"/>
      <c r="L57" s="43"/>
    </row>
    <row r="58" spans="1:12" x14ac:dyDescent="0.2">
      <c r="A58" s="2"/>
      <c r="B58" s="8"/>
      <c r="C58" s="9"/>
      <c r="D58" s="10"/>
      <c r="E58" s="9"/>
      <c r="F58" s="9"/>
      <c r="G58" s="9"/>
      <c r="H58" s="9"/>
      <c r="I58" s="9"/>
      <c r="J58" s="9"/>
      <c r="K58" s="9"/>
      <c r="L58" s="43"/>
    </row>
    <row r="59" spans="1:12" x14ac:dyDescent="0.2">
      <c r="A59" s="2"/>
      <c r="B59" s="8"/>
      <c r="C59" s="9"/>
      <c r="D59" s="10"/>
      <c r="E59" s="9"/>
      <c r="F59" s="9"/>
      <c r="G59" s="9"/>
      <c r="H59" s="9"/>
      <c r="I59" s="9"/>
      <c r="J59" s="9"/>
      <c r="K59" s="9"/>
      <c r="L59" s="43"/>
    </row>
    <row r="60" spans="1:12" x14ac:dyDescent="0.2">
      <c r="A60" s="2"/>
      <c r="B60" s="8"/>
      <c r="C60" s="9"/>
      <c r="D60" s="10"/>
      <c r="E60" s="9"/>
      <c r="F60" s="9"/>
      <c r="G60" s="9"/>
      <c r="H60" s="9"/>
      <c r="I60" s="9"/>
      <c r="J60" s="9"/>
      <c r="K60" s="9"/>
      <c r="L60" s="43"/>
    </row>
    <row r="61" spans="1:12" x14ac:dyDescent="0.2">
      <c r="A61" s="2"/>
      <c r="B61" s="8"/>
      <c r="C61" s="9"/>
      <c r="D61" s="10"/>
      <c r="E61" s="9"/>
      <c r="F61" s="9"/>
      <c r="G61" s="9"/>
      <c r="H61" s="9"/>
      <c r="I61" s="9"/>
      <c r="J61" s="9"/>
      <c r="K61" s="9"/>
      <c r="L61" s="43"/>
    </row>
    <row r="62" spans="1:12" x14ac:dyDescent="0.2">
      <c r="A62" s="2"/>
      <c r="B62" s="8"/>
      <c r="C62" s="9"/>
      <c r="D62" s="10"/>
      <c r="E62" s="9"/>
      <c r="F62" s="9"/>
      <c r="G62" s="9"/>
      <c r="H62" s="9"/>
      <c r="I62" s="9"/>
      <c r="J62" s="9"/>
      <c r="K62" s="9"/>
      <c r="L62" s="43"/>
    </row>
    <row r="63" spans="1:12" x14ac:dyDescent="0.2">
      <c r="A63" s="2"/>
      <c r="B63" s="8"/>
      <c r="C63" s="9"/>
      <c r="D63" s="10"/>
      <c r="E63" s="9"/>
      <c r="F63" s="9"/>
      <c r="G63" s="9"/>
      <c r="H63" s="9"/>
      <c r="I63" s="9"/>
      <c r="J63" s="9"/>
      <c r="K63" s="9"/>
      <c r="L63" s="43"/>
    </row>
    <row r="64" spans="1:12" x14ac:dyDescent="0.2">
      <c r="A64" s="2"/>
      <c r="B64" s="8"/>
      <c r="C64" s="9"/>
      <c r="D64" s="10"/>
      <c r="E64" s="9"/>
      <c r="F64" s="9"/>
      <c r="G64" s="9"/>
      <c r="H64" s="9"/>
      <c r="I64" s="9"/>
      <c r="J64" s="9"/>
      <c r="K64" s="9"/>
      <c r="L64" s="43"/>
    </row>
    <row r="65" spans="1:12" x14ac:dyDescent="0.2">
      <c r="A65" s="2"/>
      <c r="B65" s="8"/>
      <c r="C65" s="9"/>
      <c r="D65" s="10"/>
      <c r="E65" s="9"/>
      <c r="F65" s="9"/>
      <c r="G65" s="9"/>
      <c r="H65" s="9"/>
      <c r="I65" s="9"/>
      <c r="J65" s="9"/>
      <c r="K65" s="9"/>
      <c r="L65" s="43"/>
    </row>
    <row r="66" spans="1:12" x14ac:dyDescent="0.2">
      <c r="A66" s="2"/>
      <c r="B66" s="8"/>
      <c r="C66" s="9"/>
      <c r="D66" s="10"/>
      <c r="E66" s="9"/>
      <c r="F66" s="9"/>
      <c r="G66" s="9"/>
      <c r="H66" s="9"/>
      <c r="I66" s="9"/>
      <c r="J66" s="9"/>
      <c r="K66" s="9"/>
      <c r="L66" s="43"/>
    </row>
    <row r="67" spans="1:12" x14ac:dyDescent="0.2">
      <c r="B67" s="8"/>
      <c r="C67" s="9"/>
      <c r="D67" s="10"/>
      <c r="E67" s="9"/>
      <c r="F67" s="9"/>
      <c r="G67" s="9"/>
      <c r="H67" s="9"/>
      <c r="I67" s="9"/>
      <c r="J67" s="9"/>
      <c r="K67" s="9"/>
      <c r="L67" s="43"/>
    </row>
    <row r="68" spans="1:12" x14ac:dyDescent="0.2">
      <c r="B68" s="8"/>
      <c r="C68" s="9"/>
      <c r="D68" s="10"/>
      <c r="E68" s="9"/>
      <c r="F68" s="9"/>
      <c r="G68" s="9"/>
      <c r="H68" s="9"/>
      <c r="I68" s="9"/>
      <c r="J68" s="9"/>
      <c r="K68" s="9"/>
    </row>
    <row r="69" spans="1:12" x14ac:dyDescent="0.2">
      <c r="B69" s="8"/>
      <c r="C69" s="9"/>
      <c r="D69" s="10"/>
      <c r="E69" s="9"/>
      <c r="F69" s="9"/>
      <c r="G69" s="9"/>
      <c r="H69" s="9"/>
      <c r="I69" s="9"/>
      <c r="J69" s="9"/>
      <c r="K69" s="9"/>
    </row>
    <row r="70" spans="1:12" x14ac:dyDescent="0.2">
      <c r="B70" s="8"/>
      <c r="C70" s="9"/>
      <c r="D70" s="10"/>
      <c r="E70" s="9"/>
      <c r="F70" s="9"/>
      <c r="G70" s="9"/>
      <c r="H70" s="9"/>
      <c r="I70" s="9"/>
      <c r="J70" s="9"/>
      <c r="K70" s="9"/>
    </row>
    <row r="71" spans="1:12" x14ac:dyDescent="0.2">
      <c r="B71" s="8"/>
      <c r="C71" s="9"/>
      <c r="D71" s="10"/>
      <c r="E71" s="9"/>
      <c r="F71" s="9"/>
      <c r="G71" s="9"/>
      <c r="H71" s="9"/>
      <c r="I71" s="9"/>
      <c r="J71" s="9"/>
      <c r="K71" s="9"/>
    </row>
    <row r="72" spans="1:12" x14ac:dyDescent="0.2">
      <c r="B72" s="8"/>
      <c r="C72" s="9"/>
      <c r="D72" s="10"/>
      <c r="E72" s="9"/>
      <c r="F72" s="9"/>
      <c r="G72" s="9"/>
      <c r="H72" s="9"/>
      <c r="I72" s="9"/>
      <c r="J72" s="9"/>
      <c r="K72" s="9"/>
    </row>
    <row r="73" spans="1:12" x14ac:dyDescent="0.2">
      <c r="B73" s="8"/>
      <c r="C73" s="9"/>
      <c r="D73" s="10"/>
      <c r="E73" s="9"/>
      <c r="F73" s="9"/>
      <c r="G73" s="9"/>
      <c r="H73" s="9"/>
      <c r="I73" s="9"/>
      <c r="J73" s="9"/>
      <c r="K73" s="9"/>
    </row>
    <row r="74" spans="1:12" x14ac:dyDescent="0.2">
      <c r="B74" s="4"/>
      <c r="C74" s="1"/>
      <c r="D74" s="2"/>
      <c r="E74" s="1"/>
      <c r="F74" s="1"/>
      <c r="I74" s="1"/>
      <c r="K74" s="1"/>
    </row>
    <row r="75" spans="1:12" x14ac:dyDescent="0.2">
      <c r="B75" s="4"/>
      <c r="C75" s="1"/>
      <c r="D75" s="2"/>
      <c r="E75" s="1"/>
      <c r="F75" s="1"/>
      <c r="I75" s="1"/>
      <c r="K75" s="1"/>
    </row>
    <row r="76" spans="1:12" x14ac:dyDescent="0.2">
      <c r="B76" s="4"/>
      <c r="C76" s="1"/>
      <c r="D76" s="2"/>
      <c r="E76" s="1"/>
      <c r="F76" s="1"/>
      <c r="I76" s="1"/>
      <c r="K76" s="1"/>
    </row>
    <row r="77" spans="1:12" x14ac:dyDescent="0.2">
      <c r="B77" s="4"/>
      <c r="C77" s="1"/>
      <c r="D77" s="2"/>
      <c r="E77" s="1"/>
      <c r="F77" s="1"/>
      <c r="I77" s="1"/>
      <c r="K77" s="1"/>
    </row>
    <row r="78" spans="1:12" x14ac:dyDescent="0.2">
      <c r="B78" s="4"/>
      <c r="C78" s="1"/>
      <c r="D78" s="2"/>
      <c r="E78" s="1"/>
      <c r="F78" s="1"/>
      <c r="I78" s="1"/>
      <c r="K78" s="1"/>
    </row>
    <row r="79" spans="1:12" x14ac:dyDescent="0.2">
      <c r="B79" s="4"/>
      <c r="C79" s="1"/>
      <c r="D79" s="2"/>
      <c r="E79" s="1"/>
      <c r="F79" s="1"/>
      <c r="I79" s="1"/>
      <c r="K79" s="1"/>
    </row>
    <row r="80" spans="1:12" x14ac:dyDescent="0.2">
      <c r="B80" s="4"/>
      <c r="C80" s="1"/>
      <c r="D80" s="2"/>
      <c r="E80" s="1"/>
      <c r="F80" s="1"/>
      <c r="I80" s="1"/>
      <c r="K80" s="1"/>
    </row>
  </sheetData>
  <mergeCells count="11">
    <mergeCell ref="H6:H7"/>
    <mergeCell ref="I6:J7"/>
    <mergeCell ref="K6:K7"/>
    <mergeCell ref="D6:D7"/>
    <mergeCell ref="B2:I2"/>
    <mergeCell ref="B3:I3"/>
    <mergeCell ref="B4:I4"/>
    <mergeCell ref="B6:B7"/>
    <mergeCell ref="C6:C7"/>
    <mergeCell ref="E6:E7"/>
    <mergeCell ref="F6:G7"/>
  </mergeCells>
  <conditionalFormatting sqref="A38:A40 A29:A31 A16:A18 A25:A27 A33:A35 A42:A44">
    <cfRule type="duplicateValues" dxfId="30" priority="1" stopIfTrue="1"/>
  </conditionalFormatting>
  <hyperlinks>
    <hyperlink ref="J4" r:id="rId1" xr:uid="{00000000-0004-0000-0200-000000000000}"/>
    <hyperlink ref="E12" r:id="rId2" xr:uid="{00000000-0004-0000-0200-000001000000}"/>
    <hyperlink ref="B12" r:id="rId3" xr:uid="{00000000-0004-0000-0200-000002000000}"/>
    <hyperlink ref="B17" r:id="rId4" xr:uid="{00000000-0004-0000-0200-000003000000}"/>
    <hyperlink ref="E17" r:id="rId5" xr:uid="{00000000-0004-0000-0200-000004000000}"/>
    <hyperlink ref="B21" r:id="rId6" xr:uid="{00000000-0004-0000-0200-000005000000}"/>
    <hyperlink ref="E21" r:id="rId7" xr:uid="{00000000-0004-0000-0200-000006000000}"/>
    <hyperlink ref="B22" r:id="rId8" xr:uid="{00000000-0004-0000-0200-000007000000}"/>
    <hyperlink ref="E22" r:id="rId9" xr:uid="{00000000-0004-0000-0200-000008000000}"/>
    <hyperlink ref="B27" r:id="rId10" xr:uid="{00000000-0004-0000-0200-000009000000}"/>
    <hyperlink ref="E27" r:id="rId11" xr:uid="{00000000-0004-0000-0200-00000A000000}"/>
    <hyperlink ref="B23" r:id="rId12" xr:uid="{00000000-0004-0000-0200-00000B000000}"/>
    <hyperlink ref="E23" r:id="rId13" xr:uid="{00000000-0004-0000-0200-00000C000000}"/>
    <hyperlink ref="B28" r:id="rId14" xr:uid="{00000000-0004-0000-0200-00000D000000}"/>
    <hyperlink ref="E28" r:id="rId15" xr:uid="{00000000-0004-0000-0200-00000E000000}"/>
    <hyperlink ref="B29" r:id="rId16" xr:uid="{00000000-0004-0000-0200-00000F000000}"/>
    <hyperlink ref="E29" r:id="rId17" xr:uid="{00000000-0004-0000-0200-000010000000}"/>
    <hyperlink ref="B33" r:id="rId18" xr:uid="{00000000-0004-0000-0200-000011000000}"/>
    <hyperlink ref="E33" r:id="rId19" xr:uid="{00000000-0004-0000-0200-000012000000}"/>
  </hyperlinks>
  <pageMargins left="0.78740157480314965" right="0.78740157480314965" top="0.98425196850393704" bottom="0.98425196850393704" header="0.51181102362204722" footer="0.51181102362204722"/>
  <pageSetup paperSize="9" scale="36" fitToHeight="0" orientation="portrait" r:id="rId20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">
    <pageSetUpPr fitToPage="1"/>
  </sheetPr>
  <dimension ref="A1:M74"/>
  <sheetViews>
    <sheetView topLeftCell="A28" zoomScale="80" zoomScaleNormal="80" workbookViewId="0">
      <selection activeCell="M16" sqref="M16"/>
    </sheetView>
  </sheetViews>
  <sheetFormatPr defaultColWidth="9.140625" defaultRowHeight="12.75" x14ac:dyDescent="0.2"/>
  <cols>
    <col min="1" max="1" width="16.42578125" style="3" customWidth="1"/>
    <col min="2" max="2" width="13.7109375" style="1" customWidth="1"/>
    <col min="3" max="3" width="104.7109375" style="4" customWidth="1"/>
    <col min="4" max="4" width="16.42578125" style="3" customWidth="1"/>
    <col min="5" max="5" width="22.5703125" style="3" bestFit="1" customWidth="1"/>
    <col min="6" max="6" width="12" style="2" bestFit="1" customWidth="1"/>
    <col min="7" max="7" width="10.7109375" style="1" customWidth="1"/>
    <col min="8" max="8" width="8.5703125" style="1" bestFit="1" customWidth="1"/>
    <col min="9" max="9" width="12" style="19" bestFit="1" customWidth="1"/>
    <col min="10" max="10" width="10.7109375" style="1" customWidth="1"/>
    <col min="11" max="12" width="12.85546875" style="16" bestFit="1" customWidth="1"/>
    <col min="13" max="13" width="16.85546875" style="1" customWidth="1"/>
    <col min="14" max="16384" width="9.140625" style="1"/>
  </cols>
  <sheetData>
    <row r="1" spans="1:13" customFormat="1" ht="20.25" x14ac:dyDescent="0.3">
      <c r="A1" s="73"/>
      <c r="B1" s="24"/>
      <c r="C1" s="30"/>
      <c r="D1" s="30"/>
      <c r="E1" s="30"/>
      <c r="F1" s="30"/>
      <c r="G1" s="30"/>
      <c r="H1" s="30"/>
      <c r="I1" s="30"/>
      <c r="J1" s="30"/>
    </row>
    <row r="2" spans="1:13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</row>
    <row r="3" spans="1:13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</row>
    <row r="4" spans="1:13" customFormat="1" ht="20.25" x14ac:dyDescent="0.3">
      <c r="B4" s="172" t="s">
        <v>31</v>
      </c>
      <c r="C4" s="172"/>
      <c r="D4" s="172"/>
      <c r="E4" s="172"/>
      <c r="F4" s="172"/>
      <c r="G4" s="172"/>
      <c r="H4" s="172"/>
      <c r="I4" s="172"/>
      <c r="J4" s="25" t="s">
        <v>29</v>
      </c>
    </row>
    <row r="5" spans="1:13" customFormat="1" ht="19.5" customHeight="1" x14ac:dyDescent="0.2">
      <c r="A5" s="20"/>
      <c r="C5" s="20"/>
      <c r="D5" s="20"/>
      <c r="E5" s="20"/>
      <c r="F5" s="20"/>
      <c r="G5" s="20"/>
      <c r="H5" s="21"/>
      <c r="I5" s="22"/>
      <c r="K5" s="14"/>
      <c r="L5" s="14"/>
    </row>
    <row r="6" spans="1:13" s="5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</row>
    <row r="7" spans="1:13" s="5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</row>
    <row r="8" spans="1:13" s="9" customFormat="1" x14ac:dyDescent="0.2">
      <c r="A8" s="6"/>
      <c r="C8" s="8"/>
      <c r="D8" s="6"/>
      <c r="E8" s="6"/>
      <c r="F8" s="10"/>
      <c r="I8" s="17"/>
      <c r="K8" s="15"/>
      <c r="L8" s="15"/>
    </row>
    <row r="9" spans="1:13" ht="15" x14ac:dyDescent="0.2">
      <c r="A9" s="4"/>
      <c r="B9" s="23" t="s">
        <v>30</v>
      </c>
      <c r="E9" s="2"/>
      <c r="F9" s="1"/>
      <c r="I9" s="1"/>
      <c r="K9" s="1"/>
      <c r="L9" s="9"/>
    </row>
    <row r="10" spans="1:13" s="9" customFormat="1" x14ac:dyDescent="0.2">
      <c r="A10" s="4"/>
      <c r="C10" s="8"/>
      <c r="D10" s="6"/>
      <c r="E10" s="10"/>
    </row>
    <row r="11" spans="1:13" s="9" customFormat="1" x14ac:dyDescent="0.2">
      <c r="A11" s="12"/>
      <c r="B11" s="26"/>
      <c r="C11" s="27"/>
      <c r="D11" s="12"/>
      <c r="E11" s="28"/>
      <c r="F11" s="13"/>
      <c r="H11" s="11"/>
      <c r="I11" s="18"/>
      <c r="K11" s="29"/>
      <c r="L11" s="51"/>
      <c r="M11" s="75"/>
    </row>
    <row r="12" spans="1:13" s="9" customFormat="1" ht="51" x14ac:dyDescent="0.2">
      <c r="A12" s="12"/>
      <c r="B12" s="26" t="s">
        <v>32</v>
      </c>
      <c r="C12" s="27" t="s">
        <v>33</v>
      </c>
      <c r="D12" s="12">
        <v>70242</v>
      </c>
      <c r="E12" s="28" t="s">
        <v>34</v>
      </c>
      <c r="F12" s="204">
        <v>33920</v>
      </c>
      <c r="G12" s="9" t="s">
        <v>1129</v>
      </c>
      <c r="H12" s="11">
        <v>0.65</v>
      </c>
      <c r="I12" s="45">
        <f t="shared" ref="I12:I33" si="0">ROUND((F12-(F12*H12)),0)</f>
        <v>11872</v>
      </c>
      <c r="J12" s="9" t="s">
        <v>1129</v>
      </c>
      <c r="K12" s="29">
        <v>1</v>
      </c>
      <c r="L12" s="51"/>
      <c r="M12" s="110"/>
    </row>
    <row r="13" spans="1:13" s="9" customFormat="1" x14ac:dyDescent="0.2">
      <c r="A13" s="12"/>
      <c r="C13" s="8"/>
      <c r="D13" s="6"/>
      <c r="E13" s="6"/>
      <c r="F13" s="204"/>
      <c r="I13" s="45"/>
      <c r="K13" s="29"/>
      <c r="L13" s="51"/>
      <c r="M13" s="110"/>
    </row>
    <row r="14" spans="1:13" s="9" customFormat="1" ht="15" x14ac:dyDescent="0.2">
      <c r="A14" s="12"/>
      <c r="B14" s="7" t="s">
        <v>35</v>
      </c>
      <c r="C14" s="8"/>
      <c r="D14" s="6"/>
      <c r="E14" s="6"/>
      <c r="F14" s="204"/>
      <c r="I14" s="45"/>
      <c r="K14" s="29"/>
      <c r="L14" s="51"/>
      <c r="M14" s="110"/>
    </row>
    <row r="15" spans="1:13" s="9" customFormat="1" x14ac:dyDescent="0.2">
      <c r="A15" s="12"/>
      <c r="C15" s="8"/>
      <c r="D15" s="6"/>
      <c r="E15" s="6"/>
      <c r="F15" s="204"/>
      <c r="I15" s="45"/>
      <c r="K15" s="29"/>
      <c r="L15" s="51"/>
      <c r="M15" s="110"/>
    </row>
    <row r="16" spans="1:13" s="9" customFormat="1" ht="51" x14ac:dyDescent="0.2">
      <c r="A16" s="12"/>
      <c r="B16" s="26" t="s">
        <v>36</v>
      </c>
      <c r="C16" s="27" t="s">
        <v>37</v>
      </c>
      <c r="D16" s="12">
        <v>70211</v>
      </c>
      <c r="E16" s="28" t="s">
        <v>38</v>
      </c>
      <c r="F16" s="204">
        <v>17440</v>
      </c>
      <c r="G16" s="9" t="s">
        <v>1129</v>
      </c>
      <c r="H16" s="11">
        <v>0.65</v>
      </c>
      <c r="I16" s="45">
        <f t="shared" si="0"/>
        <v>6104</v>
      </c>
      <c r="J16" s="9" t="s">
        <v>1129</v>
      </c>
      <c r="K16" s="29">
        <v>5</v>
      </c>
      <c r="L16" s="51"/>
      <c r="M16" s="110"/>
    </row>
    <row r="17" spans="1:13" s="9" customFormat="1" ht="51" x14ac:dyDescent="0.2">
      <c r="A17" s="3"/>
      <c r="B17" s="26" t="s">
        <v>39</v>
      </c>
      <c r="C17" s="27" t="s">
        <v>40</v>
      </c>
      <c r="D17" s="12">
        <v>70212</v>
      </c>
      <c r="E17" s="28" t="s">
        <v>41</v>
      </c>
      <c r="F17" s="204">
        <v>17440</v>
      </c>
      <c r="G17" s="9" t="s">
        <v>1129</v>
      </c>
      <c r="H17" s="11">
        <v>0.65</v>
      </c>
      <c r="I17" s="45">
        <f t="shared" si="0"/>
        <v>6104</v>
      </c>
      <c r="J17" s="9" t="s">
        <v>1129</v>
      </c>
      <c r="K17" s="29">
        <v>2</v>
      </c>
      <c r="L17" s="51"/>
      <c r="M17" s="110"/>
    </row>
    <row r="18" spans="1:13" s="9" customFormat="1" ht="51" x14ac:dyDescent="0.2">
      <c r="A18" s="3"/>
      <c r="B18" s="26" t="s">
        <v>42</v>
      </c>
      <c r="C18" s="27" t="s">
        <v>43</v>
      </c>
      <c r="D18" s="12">
        <v>70213</v>
      </c>
      <c r="E18" s="28" t="s">
        <v>44</v>
      </c>
      <c r="F18" s="204">
        <v>17440</v>
      </c>
      <c r="G18" s="9" t="s">
        <v>1129</v>
      </c>
      <c r="H18" s="11">
        <v>0.65</v>
      </c>
      <c r="I18" s="45">
        <f t="shared" si="0"/>
        <v>6104</v>
      </c>
      <c r="J18" s="9" t="s">
        <v>1129</v>
      </c>
      <c r="K18" s="29">
        <v>5</v>
      </c>
      <c r="L18" s="51"/>
      <c r="M18" s="110"/>
    </row>
    <row r="19" spans="1:13" s="9" customFormat="1" ht="51" x14ac:dyDescent="0.2">
      <c r="A19" s="3"/>
      <c r="B19" s="26" t="s">
        <v>45</v>
      </c>
      <c r="C19" s="27" t="s">
        <v>46</v>
      </c>
      <c r="D19" s="12">
        <v>70210</v>
      </c>
      <c r="E19" s="28" t="s">
        <v>47</v>
      </c>
      <c r="F19" s="204">
        <v>16400</v>
      </c>
      <c r="G19" s="9" t="s">
        <v>1129</v>
      </c>
      <c r="H19" s="11">
        <v>0.65</v>
      </c>
      <c r="I19" s="45">
        <f t="shared" si="0"/>
        <v>5740</v>
      </c>
      <c r="J19" s="9" t="s">
        <v>1129</v>
      </c>
      <c r="K19" s="29">
        <v>9</v>
      </c>
      <c r="L19" s="51"/>
      <c r="M19" s="110"/>
    </row>
    <row r="20" spans="1:13" s="9" customFormat="1" ht="51" x14ac:dyDescent="0.2">
      <c r="A20" s="12"/>
      <c r="B20" s="26" t="s">
        <v>48</v>
      </c>
      <c r="C20" s="27" t="s">
        <v>49</v>
      </c>
      <c r="D20" s="12">
        <v>70168</v>
      </c>
      <c r="E20" s="28" t="s">
        <v>50</v>
      </c>
      <c r="F20" s="204">
        <v>16480</v>
      </c>
      <c r="G20" s="9" t="s">
        <v>1129</v>
      </c>
      <c r="H20" s="11">
        <v>0.65</v>
      </c>
      <c r="I20" s="45">
        <f t="shared" si="0"/>
        <v>5768</v>
      </c>
      <c r="J20" s="9" t="s">
        <v>1129</v>
      </c>
      <c r="K20" s="29">
        <v>2</v>
      </c>
      <c r="L20" s="51"/>
      <c r="M20" s="110"/>
    </row>
    <row r="21" spans="1:13" s="9" customFormat="1" ht="51" x14ac:dyDescent="0.2">
      <c r="A21" s="12"/>
      <c r="B21" s="26" t="s">
        <v>51</v>
      </c>
      <c r="C21" s="27" t="s">
        <v>52</v>
      </c>
      <c r="D21" s="12">
        <v>70170</v>
      </c>
      <c r="E21" s="28" t="s">
        <v>53</v>
      </c>
      <c r="F21" s="204">
        <v>16480</v>
      </c>
      <c r="G21" s="9" t="s">
        <v>1129</v>
      </c>
      <c r="H21" s="11">
        <v>0.65</v>
      </c>
      <c r="I21" s="45">
        <f t="shared" si="0"/>
        <v>5768</v>
      </c>
      <c r="J21" s="9" t="s">
        <v>1129</v>
      </c>
      <c r="K21" s="29">
        <v>1</v>
      </c>
      <c r="L21" s="51"/>
      <c r="M21" s="110"/>
    </row>
    <row r="22" spans="1:13" s="9" customFormat="1" ht="51" x14ac:dyDescent="0.2">
      <c r="A22" s="12"/>
      <c r="B22" s="26" t="s">
        <v>54</v>
      </c>
      <c r="C22" s="27" t="s">
        <v>55</v>
      </c>
      <c r="D22" s="12">
        <v>70353</v>
      </c>
      <c r="E22" s="28" t="s">
        <v>56</v>
      </c>
      <c r="F22" s="204">
        <v>15280</v>
      </c>
      <c r="G22" s="9" t="s">
        <v>1129</v>
      </c>
      <c r="H22" s="11">
        <v>0.65</v>
      </c>
      <c r="I22" s="45">
        <f t="shared" si="0"/>
        <v>5348</v>
      </c>
      <c r="J22" s="9" t="s">
        <v>1129</v>
      </c>
      <c r="K22" s="29">
        <v>2</v>
      </c>
      <c r="L22" s="51"/>
      <c r="M22" s="110"/>
    </row>
    <row r="23" spans="1:13" s="9" customFormat="1" ht="51" x14ac:dyDescent="0.2">
      <c r="A23" s="12"/>
      <c r="B23" s="26" t="s">
        <v>57</v>
      </c>
      <c r="C23" s="27" t="s">
        <v>58</v>
      </c>
      <c r="D23" s="12">
        <v>70166</v>
      </c>
      <c r="E23" s="28" t="s">
        <v>59</v>
      </c>
      <c r="F23" s="204">
        <v>15360</v>
      </c>
      <c r="G23" s="9" t="s">
        <v>1129</v>
      </c>
      <c r="H23" s="11">
        <v>0.65</v>
      </c>
      <c r="I23" s="45">
        <f t="shared" si="0"/>
        <v>5376</v>
      </c>
      <c r="J23" s="9" t="s">
        <v>1129</v>
      </c>
      <c r="K23" s="29">
        <v>2</v>
      </c>
      <c r="L23" s="51"/>
      <c r="M23" s="110"/>
    </row>
    <row r="24" spans="1:13" s="9" customFormat="1" x14ac:dyDescent="0.2">
      <c r="A24" s="12"/>
      <c r="C24" s="8"/>
      <c r="D24" s="6"/>
      <c r="E24" s="6"/>
      <c r="F24" s="204"/>
      <c r="I24" s="45"/>
      <c r="K24" s="29"/>
      <c r="L24" s="51"/>
      <c r="M24" s="110"/>
    </row>
    <row r="25" spans="1:13" s="9" customFormat="1" ht="15" x14ac:dyDescent="0.2">
      <c r="A25" s="12"/>
      <c r="B25" s="7" t="s">
        <v>60</v>
      </c>
      <c r="C25" s="8"/>
      <c r="D25" s="6"/>
      <c r="E25" s="6"/>
      <c r="F25" s="204"/>
      <c r="I25" s="45"/>
      <c r="K25" s="29"/>
      <c r="L25" s="51"/>
      <c r="M25" s="110"/>
    </row>
    <row r="26" spans="1:13" s="9" customFormat="1" x14ac:dyDescent="0.2">
      <c r="A26" s="3"/>
      <c r="C26" s="8"/>
      <c r="D26" s="6"/>
      <c r="E26" s="6"/>
      <c r="F26" s="204"/>
      <c r="I26" s="45"/>
      <c r="K26" s="29"/>
      <c r="L26" s="51"/>
      <c r="M26" s="110"/>
    </row>
    <row r="27" spans="1:13" s="9" customFormat="1" ht="51" x14ac:dyDescent="0.2">
      <c r="A27" s="3"/>
      <c r="B27" s="26" t="s">
        <v>61</v>
      </c>
      <c r="C27" s="27" t="s">
        <v>62</v>
      </c>
      <c r="D27" s="12">
        <v>70216</v>
      </c>
      <c r="E27" s="28" t="s">
        <v>63</v>
      </c>
      <c r="F27" s="204">
        <v>21600</v>
      </c>
      <c r="G27" s="9" t="s">
        <v>1129</v>
      </c>
      <c r="H27" s="11">
        <v>0.65</v>
      </c>
      <c r="I27" s="45">
        <f t="shared" si="0"/>
        <v>7560</v>
      </c>
      <c r="J27" s="9" t="s">
        <v>1129</v>
      </c>
      <c r="K27" s="29">
        <v>2</v>
      </c>
      <c r="L27" s="51"/>
      <c r="M27" s="110"/>
    </row>
    <row r="28" spans="1:13" s="9" customFormat="1" ht="51" x14ac:dyDescent="0.2">
      <c r="A28" s="12"/>
      <c r="B28" s="26" t="s">
        <v>64</v>
      </c>
      <c r="C28" s="27" t="s">
        <v>65</v>
      </c>
      <c r="D28" s="12">
        <v>70169</v>
      </c>
      <c r="E28" s="28" t="s">
        <v>66</v>
      </c>
      <c r="F28" s="204">
        <v>20560</v>
      </c>
      <c r="G28" s="9" t="s">
        <v>1129</v>
      </c>
      <c r="H28" s="11">
        <v>0.65</v>
      </c>
      <c r="I28" s="45">
        <f t="shared" si="0"/>
        <v>7196</v>
      </c>
      <c r="J28" s="9" t="s">
        <v>1129</v>
      </c>
      <c r="K28" s="29">
        <v>1</v>
      </c>
      <c r="L28" s="51"/>
      <c r="M28" s="110"/>
    </row>
    <row r="29" spans="1:13" s="9" customFormat="1" ht="51" x14ac:dyDescent="0.2">
      <c r="A29" s="3"/>
      <c r="B29" s="26" t="s">
        <v>67</v>
      </c>
      <c r="C29" s="27" t="s">
        <v>68</v>
      </c>
      <c r="D29" s="12">
        <v>70181</v>
      </c>
      <c r="E29" s="28" t="s">
        <v>69</v>
      </c>
      <c r="F29" s="204">
        <v>20560</v>
      </c>
      <c r="G29" s="9" t="s">
        <v>1129</v>
      </c>
      <c r="H29" s="11">
        <v>0.65</v>
      </c>
      <c r="I29" s="45">
        <f t="shared" si="0"/>
        <v>7196</v>
      </c>
      <c r="J29" s="9" t="s">
        <v>1129</v>
      </c>
      <c r="K29" s="29">
        <v>1</v>
      </c>
      <c r="L29" s="51"/>
      <c r="M29" s="110"/>
    </row>
    <row r="30" spans="1:13" s="9" customFormat="1" x14ac:dyDescent="0.2">
      <c r="A30" s="3"/>
      <c r="C30" s="8"/>
      <c r="D30" s="6"/>
      <c r="E30" s="6"/>
      <c r="F30" s="204"/>
      <c r="I30" s="45"/>
      <c r="K30" s="29"/>
      <c r="L30" s="51"/>
      <c r="M30" s="110"/>
    </row>
    <row r="31" spans="1:13" s="9" customFormat="1" ht="15" x14ac:dyDescent="0.2">
      <c r="A31" s="12"/>
      <c r="B31" s="7" t="s">
        <v>70</v>
      </c>
      <c r="C31" s="8"/>
      <c r="D31" s="6"/>
      <c r="E31" s="6"/>
      <c r="F31" s="204"/>
      <c r="I31" s="45"/>
      <c r="K31" s="29"/>
      <c r="L31" s="51"/>
      <c r="M31" s="110"/>
    </row>
    <row r="32" spans="1:13" s="9" customFormat="1" x14ac:dyDescent="0.2">
      <c r="A32" s="3"/>
      <c r="C32" s="8"/>
      <c r="D32" s="6"/>
      <c r="E32" s="6"/>
      <c r="F32" s="204"/>
      <c r="I32" s="45"/>
      <c r="K32" s="29"/>
      <c r="L32" s="51"/>
      <c r="M32" s="110"/>
    </row>
    <row r="33" spans="1:13" s="9" customFormat="1" ht="38.25" x14ac:dyDescent="0.2">
      <c r="A33" s="3"/>
      <c r="B33" s="26" t="s">
        <v>71</v>
      </c>
      <c r="C33" s="27" t="s">
        <v>72</v>
      </c>
      <c r="D33" s="12">
        <v>70250</v>
      </c>
      <c r="E33" s="28" t="s">
        <v>73</v>
      </c>
      <c r="F33" s="204">
        <v>9840</v>
      </c>
      <c r="G33" s="9" t="s">
        <v>1129</v>
      </c>
      <c r="H33" s="11">
        <v>0.65</v>
      </c>
      <c r="I33" s="45">
        <f t="shared" si="0"/>
        <v>3444</v>
      </c>
      <c r="J33" s="9" t="s">
        <v>1129</v>
      </c>
      <c r="K33" s="29">
        <v>2</v>
      </c>
      <c r="L33" s="51"/>
      <c r="M33" s="110"/>
    </row>
    <row r="34" spans="1:13" s="9" customFormat="1" x14ac:dyDescent="0.2">
      <c r="A34" s="3"/>
      <c r="C34" s="8"/>
      <c r="D34" s="6"/>
      <c r="E34" s="10"/>
      <c r="F34" s="47"/>
      <c r="I34" s="47"/>
      <c r="L34" s="51"/>
      <c r="M34" s="110"/>
    </row>
    <row r="35" spans="1:13" ht="15" x14ac:dyDescent="0.2">
      <c r="A35" s="12"/>
      <c r="B35" s="23" t="s">
        <v>387</v>
      </c>
      <c r="C35" s="49"/>
      <c r="D35" s="4"/>
      <c r="E35" s="1"/>
      <c r="F35" s="207"/>
      <c r="G35" s="2"/>
      <c r="I35" s="46"/>
      <c r="K35" s="1"/>
      <c r="L35" s="51"/>
      <c r="M35" s="110"/>
    </row>
    <row r="36" spans="1:13" ht="14.25" x14ac:dyDescent="0.2">
      <c r="C36" s="49"/>
      <c r="D36" s="4"/>
      <c r="E36" s="1"/>
      <c r="F36" s="207"/>
      <c r="G36" s="2"/>
      <c r="I36" s="46"/>
      <c r="K36" s="1"/>
      <c r="L36" s="51"/>
      <c r="M36" s="110"/>
    </row>
    <row r="37" spans="1:13" s="9" customFormat="1" ht="38.25" x14ac:dyDescent="0.2">
      <c r="A37" s="3"/>
      <c r="B37" s="41" t="s">
        <v>388</v>
      </c>
      <c r="C37" s="27" t="s">
        <v>389</v>
      </c>
      <c r="D37" s="12">
        <v>70209</v>
      </c>
      <c r="E37" s="42" t="s">
        <v>390</v>
      </c>
      <c r="F37" s="204">
        <v>18000</v>
      </c>
      <c r="G37" s="9" t="s">
        <v>1129</v>
      </c>
      <c r="H37" s="11">
        <v>0.65</v>
      </c>
      <c r="I37" s="45">
        <f>ROUND((F37-(F37*H37)),0)</f>
        <v>6300</v>
      </c>
      <c r="J37" s="9" t="s">
        <v>1129</v>
      </c>
      <c r="K37" s="51">
        <v>2</v>
      </c>
      <c r="L37" s="51"/>
      <c r="M37" s="110"/>
    </row>
    <row r="38" spans="1:13" s="9" customFormat="1" ht="38.25" x14ac:dyDescent="0.2">
      <c r="A38" s="3"/>
      <c r="B38" s="41" t="s">
        <v>391</v>
      </c>
      <c r="C38" s="27" t="s">
        <v>392</v>
      </c>
      <c r="D38" s="12">
        <v>70135</v>
      </c>
      <c r="E38" s="42" t="s">
        <v>393</v>
      </c>
      <c r="F38" s="204">
        <v>11520</v>
      </c>
      <c r="G38" s="9" t="s">
        <v>1129</v>
      </c>
      <c r="H38" s="11">
        <v>0.65</v>
      </c>
      <c r="I38" s="45">
        <f>ROUND((F38-(F38*H38)),0)</f>
        <v>4032</v>
      </c>
      <c r="J38" s="9" t="s">
        <v>1129</v>
      </c>
      <c r="K38" s="51">
        <v>1</v>
      </c>
      <c r="L38" s="51"/>
      <c r="M38" s="110"/>
    </row>
    <row r="39" spans="1:13" x14ac:dyDescent="0.2">
      <c r="D39" s="4"/>
      <c r="E39" s="28"/>
      <c r="F39" s="204"/>
      <c r="I39" s="46"/>
      <c r="K39" s="51"/>
      <c r="L39" s="51"/>
      <c r="M39" s="110"/>
    </row>
    <row r="40" spans="1:13" ht="15" x14ac:dyDescent="0.2">
      <c r="A40" s="12"/>
      <c r="B40" s="23" t="s">
        <v>394</v>
      </c>
      <c r="D40" s="4"/>
      <c r="E40" s="28"/>
      <c r="F40" s="204"/>
      <c r="I40" s="46"/>
      <c r="K40" s="51"/>
      <c r="L40" s="51"/>
      <c r="M40" s="110"/>
    </row>
    <row r="41" spans="1:13" x14ac:dyDescent="0.2">
      <c r="A41" s="10"/>
      <c r="D41" s="4"/>
      <c r="E41" s="28"/>
      <c r="F41" s="204"/>
      <c r="I41" s="46"/>
      <c r="K41" s="51"/>
      <c r="L41" s="51"/>
      <c r="M41" s="110"/>
    </row>
    <row r="42" spans="1:13" s="9" customFormat="1" ht="38.25" x14ac:dyDescent="0.2">
      <c r="A42" s="4"/>
      <c r="B42" s="41" t="s">
        <v>395</v>
      </c>
      <c r="C42" s="27" t="s">
        <v>396</v>
      </c>
      <c r="D42" s="12">
        <v>70205</v>
      </c>
      <c r="E42" s="42" t="s">
        <v>397</v>
      </c>
      <c r="F42" s="204">
        <v>25520</v>
      </c>
      <c r="G42" s="9" t="s">
        <v>1129</v>
      </c>
      <c r="H42" s="11">
        <v>0.65</v>
      </c>
      <c r="I42" s="45">
        <f>ROUND((F42-(F42*H42)),0)</f>
        <v>8932</v>
      </c>
      <c r="J42" s="9" t="s">
        <v>1129</v>
      </c>
      <c r="K42" s="51">
        <v>2</v>
      </c>
      <c r="L42" s="51"/>
      <c r="M42" s="110"/>
    </row>
    <row r="43" spans="1:13" s="9" customFormat="1" ht="38.25" x14ac:dyDescent="0.2">
      <c r="A43" s="4"/>
      <c r="B43" s="41" t="s">
        <v>398</v>
      </c>
      <c r="C43" s="27" t="s">
        <v>399</v>
      </c>
      <c r="D43" s="12">
        <v>70132</v>
      </c>
      <c r="E43" s="42" t="s">
        <v>400</v>
      </c>
      <c r="F43" s="204">
        <v>14240</v>
      </c>
      <c r="G43" s="9" t="s">
        <v>1129</v>
      </c>
      <c r="H43" s="11">
        <v>0.65</v>
      </c>
      <c r="I43" s="45">
        <f>ROUND((F43-(F43*H43)),0)</f>
        <v>4984</v>
      </c>
      <c r="J43" s="9" t="s">
        <v>1129</v>
      </c>
      <c r="K43" s="51">
        <v>2</v>
      </c>
      <c r="L43" s="51"/>
      <c r="M43" s="110"/>
    </row>
    <row r="44" spans="1:13" s="9" customFormat="1" ht="38.25" x14ac:dyDescent="0.2">
      <c r="A44" s="12"/>
      <c r="B44" s="41" t="s">
        <v>401</v>
      </c>
      <c r="C44" s="27" t="s">
        <v>402</v>
      </c>
      <c r="D44" s="12">
        <v>70134</v>
      </c>
      <c r="E44" s="42" t="s">
        <v>403</v>
      </c>
      <c r="F44" s="204">
        <v>11520</v>
      </c>
      <c r="G44" s="9" t="s">
        <v>1129</v>
      </c>
      <c r="H44" s="11">
        <v>0.65</v>
      </c>
      <c r="I44" s="45">
        <f>ROUND((F44-(F44*H44)),0)</f>
        <v>4032</v>
      </c>
      <c r="J44" s="9" t="s">
        <v>1129</v>
      </c>
      <c r="K44" s="51">
        <v>3</v>
      </c>
      <c r="L44" s="51"/>
      <c r="M44" s="110"/>
    </row>
    <row r="45" spans="1:13" s="9" customFormat="1" x14ac:dyDescent="0.2">
      <c r="A45" s="2"/>
      <c r="B45" s="8"/>
      <c r="D45" s="10"/>
      <c r="L45" s="1"/>
      <c r="M45" s="110"/>
    </row>
    <row r="46" spans="1:13" s="9" customFormat="1" x14ac:dyDescent="0.2">
      <c r="A46" s="2"/>
      <c r="B46" s="8"/>
      <c r="D46" s="10"/>
      <c r="L46" s="1"/>
    </row>
    <row r="47" spans="1:13" s="9" customFormat="1" x14ac:dyDescent="0.2">
      <c r="A47" s="2"/>
      <c r="B47" s="8"/>
      <c r="D47" s="10"/>
      <c r="L47" s="1"/>
    </row>
    <row r="48" spans="1:13" s="9" customFormat="1" x14ac:dyDescent="0.2">
      <c r="A48" s="2"/>
      <c r="B48" s="8"/>
      <c r="D48" s="10"/>
      <c r="L48" s="1"/>
    </row>
    <row r="49" spans="1:12" s="9" customFormat="1" x14ac:dyDescent="0.2">
      <c r="A49" s="2"/>
      <c r="B49" s="8"/>
      <c r="D49" s="10"/>
      <c r="L49" s="1"/>
    </row>
    <row r="50" spans="1:12" s="9" customFormat="1" x14ac:dyDescent="0.2">
      <c r="A50" s="2"/>
      <c r="B50" s="8"/>
      <c r="D50" s="10"/>
      <c r="L50" s="1"/>
    </row>
    <row r="51" spans="1:12" s="9" customFormat="1" x14ac:dyDescent="0.2">
      <c r="A51" s="2"/>
      <c r="B51" s="8"/>
      <c r="D51" s="10"/>
      <c r="L51" s="1"/>
    </row>
    <row r="52" spans="1:12" s="9" customFormat="1" x14ac:dyDescent="0.2">
      <c r="A52" s="2"/>
      <c r="B52" s="8"/>
      <c r="D52" s="10"/>
      <c r="L52" s="1"/>
    </row>
    <row r="53" spans="1:12" s="9" customFormat="1" x14ac:dyDescent="0.2">
      <c r="A53" s="2"/>
      <c r="B53" s="8"/>
      <c r="D53" s="10"/>
      <c r="L53" s="1"/>
    </row>
    <row r="54" spans="1:12" s="9" customFormat="1" x14ac:dyDescent="0.2">
      <c r="A54" s="2"/>
      <c r="B54" s="8"/>
      <c r="D54" s="10"/>
      <c r="L54" s="1"/>
    </row>
    <row r="55" spans="1:12" s="9" customFormat="1" x14ac:dyDescent="0.2">
      <c r="A55" s="2"/>
      <c r="B55" s="8"/>
      <c r="D55" s="10"/>
      <c r="L55" s="1"/>
    </row>
    <row r="56" spans="1:12" s="9" customFormat="1" x14ac:dyDescent="0.2">
      <c r="A56" s="2"/>
      <c r="B56" s="8"/>
      <c r="D56" s="10"/>
      <c r="L56" s="1"/>
    </row>
    <row r="57" spans="1:12" s="9" customFormat="1" x14ac:dyDescent="0.2">
      <c r="A57" s="2"/>
      <c r="B57" s="8"/>
      <c r="D57" s="10"/>
      <c r="L57" s="1"/>
    </row>
    <row r="58" spans="1:12" s="9" customFormat="1" x14ac:dyDescent="0.2">
      <c r="A58" s="2"/>
      <c r="B58" s="8"/>
      <c r="D58" s="10"/>
      <c r="L58" s="1"/>
    </row>
    <row r="59" spans="1:12" s="9" customFormat="1" x14ac:dyDescent="0.2">
      <c r="A59" s="2"/>
      <c r="B59" s="8"/>
      <c r="D59" s="10"/>
      <c r="L59" s="1"/>
    </row>
    <row r="60" spans="1:12" s="9" customFormat="1" x14ac:dyDescent="0.2">
      <c r="A60" s="2"/>
      <c r="B60" s="8"/>
      <c r="D60" s="10"/>
      <c r="L60" s="1"/>
    </row>
    <row r="61" spans="1:12" s="9" customFormat="1" x14ac:dyDescent="0.2">
      <c r="A61" s="2"/>
      <c r="B61" s="8"/>
      <c r="D61" s="10"/>
      <c r="L61" s="1"/>
    </row>
    <row r="62" spans="1:12" s="9" customFormat="1" x14ac:dyDescent="0.2">
      <c r="A62" s="3"/>
      <c r="B62" s="8"/>
      <c r="D62" s="10"/>
      <c r="L62" s="16"/>
    </row>
    <row r="63" spans="1:12" s="9" customFormat="1" x14ac:dyDescent="0.2">
      <c r="A63" s="3"/>
      <c r="B63" s="8"/>
      <c r="D63" s="10"/>
      <c r="L63" s="16"/>
    </row>
    <row r="64" spans="1:12" s="9" customFormat="1" x14ac:dyDescent="0.2">
      <c r="A64" s="3"/>
      <c r="B64" s="8"/>
      <c r="D64" s="10"/>
      <c r="L64" s="16"/>
    </row>
    <row r="65" spans="1:12" s="9" customFormat="1" x14ac:dyDescent="0.2">
      <c r="A65" s="3"/>
      <c r="B65" s="8"/>
      <c r="D65" s="10"/>
      <c r="L65" s="16"/>
    </row>
    <row r="66" spans="1:12" s="9" customFormat="1" x14ac:dyDescent="0.2">
      <c r="A66" s="3"/>
      <c r="B66" s="8"/>
      <c r="D66" s="10"/>
      <c r="L66" s="16"/>
    </row>
    <row r="67" spans="1:12" s="9" customFormat="1" x14ac:dyDescent="0.2">
      <c r="A67" s="3"/>
      <c r="B67" s="8"/>
      <c r="D67" s="10"/>
      <c r="L67" s="16"/>
    </row>
    <row r="68" spans="1:12" x14ac:dyDescent="0.2">
      <c r="B68" s="4"/>
      <c r="C68" s="1"/>
      <c r="D68" s="2"/>
      <c r="E68" s="1"/>
      <c r="F68" s="1"/>
      <c r="I68" s="1"/>
      <c r="K68" s="1"/>
    </row>
    <row r="69" spans="1:12" x14ac:dyDescent="0.2">
      <c r="B69" s="4"/>
      <c r="C69" s="1"/>
      <c r="D69" s="2"/>
      <c r="E69" s="1"/>
      <c r="F69" s="1"/>
      <c r="I69" s="1"/>
      <c r="K69" s="1"/>
    </row>
    <row r="70" spans="1:12" x14ac:dyDescent="0.2">
      <c r="B70" s="4"/>
      <c r="C70" s="1"/>
      <c r="D70" s="2"/>
      <c r="E70" s="1"/>
      <c r="F70" s="1"/>
      <c r="I70" s="1"/>
      <c r="K70" s="1"/>
    </row>
    <row r="71" spans="1:12" x14ac:dyDescent="0.2">
      <c r="B71" s="4"/>
      <c r="C71" s="1"/>
      <c r="D71" s="2"/>
      <c r="E71" s="1"/>
      <c r="F71" s="1"/>
      <c r="I71" s="1"/>
      <c r="K71" s="1"/>
    </row>
    <row r="72" spans="1:12" x14ac:dyDescent="0.2">
      <c r="B72" s="4"/>
      <c r="C72" s="1"/>
      <c r="D72" s="2"/>
      <c r="E72" s="1"/>
      <c r="F72" s="1"/>
      <c r="I72" s="1"/>
      <c r="K72" s="1"/>
    </row>
    <row r="73" spans="1:12" x14ac:dyDescent="0.2">
      <c r="B73" s="4"/>
      <c r="C73" s="1"/>
      <c r="D73" s="2"/>
      <c r="E73" s="1"/>
      <c r="F73" s="1"/>
      <c r="I73" s="1"/>
      <c r="K73" s="1"/>
    </row>
    <row r="74" spans="1:12" x14ac:dyDescent="0.2">
      <c r="B74" s="4"/>
      <c r="C74" s="1"/>
      <c r="D74" s="2"/>
      <c r="E74" s="1"/>
      <c r="F74" s="1"/>
      <c r="I74" s="1"/>
      <c r="K74" s="1"/>
    </row>
  </sheetData>
  <mergeCells count="11">
    <mergeCell ref="I6:J7"/>
    <mergeCell ref="B2:I2"/>
    <mergeCell ref="B3:I3"/>
    <mergeCell ref="B4:I4"/>
    <mergeCell ref="K6:K7"/>
    <mergeCell ref="B6:B7"/>
    <mergeCell ref="C6:C7"/>
    <mergeCell ref="D6:D7"/>
    <mergeCell ref="E6:E7"/>
    <mergeCell ref="F6:G7"/>
    <mergeCell ref="H6:H7"/>
  </mergeCells>
  <conditionalFormatting sqref="A36:A39 A29:A30 A17:A19 A26:A27 A32:A34">
    <cfRule type="duplicateValues" dxfId="29" priority="94" stopIfTrue="1"/>
  </conditionalFormatting>
  <hyperlinks>
    <hyperlink ref="E12" r:id="rId1" xr:uid="{00000000-0004-0000-0300-000000000000}"/>
    <hyperlink ref="E23" r:id="rId2" xr:uid="{00000000-0004-0000-0300-000001000000}"/>
    <hyperlink ref="E17" r:id="rId3" xr:uid="{00000000-0004-0000-0300-000002000000}"/>
    <hyperlink ref="E21" r:id="rId4" xr:uid="{00000000-0004-0000-0300-000003000000}"/>
    <hyperlink ref="E20" r:id="rId5" xr:uid="{00000000-0004-0000-0300-000004000000}"/>
    <hyperlink ref="E18" r:id="rId6" xr:uid="{00000000-0004-0000-0300-000005000000}"/>
    <hyperlink ref="E19" r:id="rId7" xr:uid="{00000000-0004-0000-0300-000006000000}"/>
    <hyperlink ref="E22" r:id="rId8" xr:uid="{00000000-0004-0000-0300-000007000000}"/>
    <hyperlink ref="E16" r:id="rId9" xr:uid="{00000000-0004-0000-0300-000008000000}"/>
    <hyperlink ref="E28" r:id="rId10" xr:uid="{00000000-0004-0000-0300-000009000000}"/>
    <hyperlink ref="E29" r:id="rId11" xr:uid="{00000000-0004-0000-0300-00000A000000}"/>
    <hyperlink ref="E27" r:id="rId12" xr:uid="{00000000-0004-0000-0300-00000B000000}"/>
    <hyperlink ref="E33" r:id="rId13" xr:uid="{00000000-0004-0000-0300-00000C000000}"/>
    <hyperlink ref="B12" r:id="rId14" display="KNX-AQS/TH-B-UP-ST" xr:uid="{00000000-0004-0000-0300-00000D000000}"/>
    <hyperlink ref="B23" r:id="rId15" display="KNX-T-UP-WHT" xr:uid="{00000000-0004-0000-0300-00000E000000}"/>
    <hyperlink ref="B17" r:id="rId16" display="KNX-T-B-UP-ATC" xr:uid="{00000000-0004-0000-0300-00000F000000}"/>
    <hyperlink ref="B21" r:id="rId17" display="KNX-T-UP-ATC" xr:uid="{00000000-0004-0000-0300-000010000000}"/>
    <hyperlink ref="B20" r:id="rId18" display="KNX-T-UP-AL" xr:uid="{00000000-0004-0000-0300-000011000000}"/>
    <hyperlink ref="B18" r:id="rId19" display="KNX-T-B-UP-STL" xr:uid="{00000000-0004-0000-0300-000012000000}"/>
    <hyperlink ref="B19" r:id="rId20" display="KNX-T-B-UP-WHT" xr:uid="{00000000-0004-0000-0300-000013000000}"/>
    <hyperlink ref="B22" r:id="rId21" display="KNX-T-UP-Basic-v3-STL" xr:uid="{00000000-0004-0000-0300-000014000000}"/>
    <hyperlink ref="B16" r:id="rId22" display="KNX-T-B-UP-AL" xr:uid="{00000000-0004-0000-0300-000015000000}"/>
    <hyperlink ref="B28" r:id="rId23" display="KNX-TH-UP-AL" xr:uid="{00000000-0004-0000-0300-000016000000}"/>
    <hyperlink ref="B29" r:id="rId24" display="KNX-TH-UP-STL" xr:uid="{00000000-0004-0000-0300-000017000000}"/>
    <hyperlink ref="B27" r:id="rId25" display="KNX-TH-B-UP-AL" xr:uid="{00000000-0004-0000-0300-000018000000}"/>
    <hyperlink ref="B33" r:id="rId26" display="KNX-B4-UP" xr:uid="{00000000-0004-0000-0300-000019000000}"/>
    <hyperlink ref="J4" r:id="rId27" xr:uid="{00000000-0004-0000-0300-00001A000000}"/>
    <hyperlink ref="E42" r:id="rId28" xr:uid="{00000000-0004-0000-0300-00001B000000}"/>
    <hyperlink ref="B42" r:id="rId29" xr:uid="{00000000-0004-0000-0300-00001C000000}"/>
    <hyperlink ref="E44" r:id="rId30" xr:uid="{00000000-0004-0000-0300-00001D000000}"/>
    <hyperlink ref="B44" r:id="rId31" xr:uid="{00000000-0004-0000-0300-00001E000000}"/>
    <hyperlink ref="E43" r:id="rId32" xr:uid="{00000000-0004-0000-0300-00001F000000}"/>
    <hyperlink ref="B43" r:id="rId33" xr:uid="{00000000-0004-0000-0300-000020000000}"/>
    <hyperlink ref="E37" r:id="rId34" xr:uid="{00000000-0004-0000-0300-000021000000}"/>
    <hyperlink ref="B37" r:id="rId35" xr:uid="{00000000-0004-0000-0300-000022000000}"/>
    <hyperlink ref="E38" r:id="rId36" xr:uid="{00000000-0004-0000-0300-000023000000}"/>
    <hyperlink ref="B38" r:id="rId37" xr:uid="{00000000-0004-0000-0300-000024000000}"/>
  </hyperlinks>
  <pageMargins left="0.78740157480314965" right="0.78740157480314965" top="0.98425196850393704" bottom="0.98425196850393704" header="0.51181102362204722" footer="0.51181102362204722"/>
  <pageSetup paperSize="9" scale="36" fitToHeight="0" orientation="portrait" r:id="rId38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pageSetUpPr fitToPage="1"/>
  </sheetPr>
  <dimension ref="A1:M137"/>
  <sheetViews>
    <sheetView topLeftCell="B1" zoomScale="80" zoomScaleNormal="80" workbookViewId="0">
      <selection activeCell="M12" sqref="M12"/>
    </sheetView>
  </sheetViews>
  <sheetFormatPr defaultColWidth="9.140625" defaultRowHeight="12.75" x14ac:dyDescent="0.2"/>
  <cols>
    <col min="1" max="1" width="16.42578125" style="129" customWidth="1"/>
    <col min="2" max="2" width="13.7109375" style="9" customWidth="1"/>
    <col min="3" max="3" width="104.7109375" style="8" customWidth="1"/>
    <col min="4" max="4" width="16.42578125" style="129" customWidth="1"/>
    <col min="5" max="5" width="22.5703125" style="129" bestFit="1" customWidth="1"/>
    <col min="6" max="6" width="12" style="10" bestFit="1" customWidth="1"/>
    <col min="7" max="7" width="10.7109375" style="9" customWidth="1"/>
    <col min="8" max="8" width="8.5703125" style="9" bestFit="1" customWidth="1"/>
    <col min="9" max="9" width="12" style="17" bestFit="1" customWidth="1"/>
    <col min="10" max="10" width="10.7109375" style="9" customWidth="1"/>
    <col min="11" max="12" width="12.85546875" style="15" bestFit="1" customWidth="1"/>
    <col min="13" max="13" width="17.140625" style="9" customWidth="1"/>
    <col min="14" max="16384" width="9.140625" style="9"/>
  </cols>
  <sheetData>
    <row r="1" spans="1:13" s="58" customFormat="1" ht="20.25" x14ac:dyDescent="0.3">
      <c r="A1" s="56"/>
      <c r="B1" s="133"/>
      <c r="C1" s="56"/>
      <c r="D1" s="56"/>
      <c r="E1" s="56"/>
      <c r="F1" s="56"/>
      <c r="G1" s="56"/>
      <c r="H1" s="56"/>
      <c r="I1" s="56"/>
      <c r="J1" s="56"/>
    </row>
    <row r="2" spans="1:13" s="58" customFormat="1" ht="20.25" customHeight="1" x14ac:dyDescent="0.3">
      <c r="B2" s="187" t="s">
        <v>75</v>
      </c>
      <c r="C2" s="187"/>
      <c r="D2" s="187"/>
      <c r="E2" s="187"/>
      <c r="F2" s="187"/>
      <c r="G2" s="187"/>
      <c r="H2" s="187"/>
      <c r="I2" s="187"/>
      <c r="J2" s="133" t="s">
        <v>27</v>
      </c>
    </row>
    <row r="3" spans="1:13" s="58" customFormat="1" ht="18" customHeight="1" x14ac:dyDescent="0.25">
      <c r="B3" s="188" t="s">
        <v>74</v>
      </c>
      <c r="C3" s="188"/>
      <c r="D3" s="188"/>
      <c r="E3" s="188"/>
      <c r="F3" s="188"/>
      <c r="G3" s="188"/>
      <c r="H3" s="188"/>
      <c r="I3" s="188"/>
      <c r="J3" s="133" t="s">
        <v>28</v>
      </c>
    </row>
    <row r="4" spans="1:13" s="58" customFormat="1" ht="20.25" x14ac:dyDescent="0.3">
      <c r="B4" s="189" t="s">
        <v>426</v>
      </c>
      <c r="C4" s="189"/>
      <c r="D4" s="189"/>
      <c r="E4" s="189"/>
      <c r="F4" s="189"/>
      <c r="G4" s="189"/>
      <c r="H4" s="189"/>
      <c r="I4" s="189"/>
      <c r="J4" s="132" t="s">
        <v>29</v>
      </c>
    </row>
    <row r="5" spans="1:13" s="58" customFormat="1" ht="19.5" customHeight="1" x14ac:dyDescent="0.2">
      <c r="A5" s="131"/>
      <c r="C5" s="131"/>
      <c r="D5" s="131"/>
      <c r="E5" s="131"/>
      <c r="F5" s="131"/>
      <c r="G5" s="131"/>
      <c r="H5" s="57"/>
      <c r="I5" s="130"/>
      <c r="K5" s="59"/>
      <c r="L5" s="59"/>
    </row>
    <row r="6" spans="1:13" s="134" customFormat="1" ht="12.75" customHeight="1" x14ac:dyDescent="0.2">
      <c r="B6" s="190" t="s">
        <v>4</v>
      </c>
      <c r="C6" s="192" t="s">
        <v>11</v>
      </c>
      <c r="D6" s="190" t="s">
        <v>5</v>
      </c>
      <c r="E6" s="194" t="s">
        <v>1</v>
      </c>
      <c r="F6" s="196" t="s">
        <v>0</v>
      </c>
      <c r="G6" s="197"/>
      <c r="H6" s="190" t="s">
        <v>2</v>
      </c>
      <c r="I6" s="196" t="s">
        <v>3</v>
      </c>
      <c r="J6" s="197"/>
      <c r="K6" s="185" t="s">
        <v>76</v>
      </c>
    </row>
    <row r="7" spans="1:13" s="134" customFormat="1" ht="32.25" customHeight="1" x14ac:dyDescent="0.2">
      <c r="B7" s="191"/>
      <c r="C7" s="193"/>
      <c r="D7" s="191"/>
      <c r="E7" s="195"/>
      <c r="F7" s="198"/>
      <c r="G7" s="199"/>
      <c r="H7" s="191"/>
      <c r="I7" s="198"/>
      <c r="J7" s="199"/>
      <c r="K7" s="186"/>
    </row>
    <row r="9" spans="1:13" ht="15" x14ac:dyDescent="0.2">
      <c r="A9" s="8"/>
      <c r="B9" s="7" t="s">
        <v>416</v>
      </c>
      <c r="C9" s="62"/>
      <c r="D9" s="8"/>
      <c r="E9" s="9"/>
      <c r="F9" s="129"/>
      <c r="G9" s="10"/>
      <c r="I9" s="9"/>
      <c r="K9" s="9"/>
      <c r="L9" s="9"/>
    </row>
    <row r="10" spans="1:13" ht="14.25" x14ac:dyDescent="0.2">
      <c r="A10" s="8"/>
      <c r="C10" s="62"/>
      <c r="D10" s="8"/>
      <c r="E10" s="9"/>
      <c r="F10" s="129"/>
      <c r="G10" s="10"/>
      <c r="I10" s="9"/>
      <c r="K10" s="9"/>
      <c r="L10" s="9"/>
    </row>
    <row r="11" spans="1:13" ht="25.5" x14ac:dyDescent="0.2">
      <c r="A11" s="12"/>
      <c r="B11" s="41" t="s">
        <v>404</v>
      </c>
      <c r="C11" s="27" t="s">
        <v>417</v>
      </c>
      <c r="D11" s="12" t="s">
        <v>405</v>
      </c>
      <c r="E11" s="12" t="s">
        <v>405</v>
      </c>
      <c r="F11" s="204">
        <v>31280</v>
      </c>
      <c r="G11" s="9" t="s">
        <v>1129</v>
      </c>
      <c r="H11" s="11">
        <v>0.5</v>
      </c>
      <c r="I11" s="45">
        <f>ROUND((F11-(F11*H11)),0)</f>
        <v>15640</v>
      </c>
      <c r="J11" s="9" t="s">
        <v>1129</v>
      </c>
      <c r="K11" s="51">
        <v>3</v>
      </c>
      <c r="L11" s="51"/>
      <c r="M11" s="110"/>
    </row>
    <row r="12" spans="1:13" ht="25.5" x14ac:dyDescent="0.2">
      <c r="A12" s="128"/>
      <c r="B12" s="9" t="s">
        <v>1122</v>
      </c>
      <c r="C12" s="27" t="s">
        <v>944</v>
      </c>
      <c r="D12" s="12" t="s">
        <v>943</v>
      </c>
      <c r="E12" s="12" t="s">
        <v>943</v>
      </c>
      <c r="F12" s="204">
        <v>17760</v>
      </c>
      <c r="G12" s="9" t="s">
        <v>1129</v>
      </c>
      <c r="H12" s="11">
        <v>0.5</v>
      </c>
      <c r="I12" s="45">
        <f t="shared" ref="I12:I90" si="0">ROUND((F12-(F12*H12)),0)</f>
        <v>8880</v>
      </c>
      <c r="J12" s="9" t="s">
        <v>1129</v>
      </c>
      <c r="K12" s="51">
        <v>2</v>
      </c>
      <c r="L12" s="51"/>
      <c r="M12" s="110"/>
    </row>
    <row r="13" spans="1:13" x14ac:dyDescent="0.2">
      <c r="A13" s="12"/>
      <c r="F13" s="204"/>
      <c r="I13" s="45"/>
      <c r="K13" s="51"/>
      <c r="L13" s="51"/>
      <c r="M13" s="110"/>
    </row>
    <row r="14" spans="1:13" ht="12.75" customHeight="1" x14ac:dyDescent="0.2">
      <c r="A14" s="58"/>
      <c r="B14" s="7" t="s">
        <v>945</v>
      </c>
      <c r="C14" s="7"/>
      <c r="D14" s="58"/>
      <c r="E14" s="58"/>
      <c r="F14" s="208"/>
      <c r="G14" s="58"/>
      <c r="H14" s="58"/>
      <c r="I14" s="45"/>
      <c r="J14" s="58"/>
      <c r="K14" s="51"/>
      <c r="L14" s="51"/>
      <c r="M14" s="110"/>
    </row>
    <row r="15" spans="1:13" ht="12.75" customHeight="1" x14ac:dyDescent="0.2">
      <c r="A15" s="58"/>
      <c r="B15" s="7"/>
      <c r="C15" s="7"/>
      <c r="D15" s="12"/>
      <c r="E15" s="12"/>
      <c r="F15" s="208"/>
      <c r="G15" s="58"/>
      <c r="H15" s="58"/>
      <c r="I15" s="45"/>
      <c r="J15" s="58"/>
      <c r="K15" s="51"/>
      <c r="L15" s="51"/>
      <c r="M15" s="110"/>
    </row>
    <row r="16" spans="1:13" ht="25.5" x14ac:dyDescent="0.2">
      <c r="A16" s="9"/>
      <c r="B16" s="9" t="s">
        <v>947</v>
      </c>
      <c r="C16" s="27" t="s">
        <v>948</v>
      </c>
      <c r="D16" s="12" t="s">
        <v>946</v>
      </c>
      <c r="E16" s="12" t="s">
        <v>946</v>
      </c>
      <c r="F16" s="204">
        <v>38880</v>
      </c>
      <c r="G16" s="9" t="s">
        <v>1129</v>
      </c>
      <c r="H16" s="11">
        <v>0.5</v>
      </c>
      <c r="I16" s="45">
        <f t="shared" si="0"/>
        <v>19440</v>
      </c>
      <c r="J16" s="9" t="s">
        <v>1129</v>
      </c>
      <c r="K16" s="51">
        <v>2</v>
      </c>
      <c r="L16" s="51"/>
      <c r="M16" s="110"/>
    </row>
    <row r="17" spans="1:13" x14ac:dyDescent="0.2">
      <c r="A17" s="12"/>
      <c r="F17" s="204"/>
      <c r="H17" s="11"/>
      <c r="I17" s="45"/>
      <c r="K17" s="9"/>
      <c r="L17" s="51"/>
      <c r="M17" s="110"/>
    </row>
    <row r="18" spans="1:13" ht="15" x14ac:dyDescent="0.2">
      <c r="B18" s="7" t="s">
        <v>387</v>
      </c>
      <c r="F18" s="204"/>
      <c r="H18" s="11"/>
      <c r="I18" s="45"/>
      <c r="K18" s="9"/>
      <c r="L18" s="51"/>
      <c r="M18" s="110"/>
    </row>
    <row r="19" spans="1:13" x14ac:dyDescent="0.2">
      <c r="F19" s="204"/>
      <c r="H19" s="11"/>
      <c r="I19" s="45"/>
      <c r="K19" s="9"/>
      <c r="L19" s="51"/>
      <c r="M19" s="110"/>
    </row>
    <row r="20" spans="1:13" ht="25.5" x14ac:dyDescent="0.2">
      <c r="B20" s="41" t="s">
        <v>406</v>
      </c>
      <c r="C20" s="27" t="s">
        <v>418</v>
      </c>
      <c r="D20" s="12" t="s">
        <v>407</v>
      </c>
      <c r="E20" s="12" t="s">
        <v>407</v>
      </c>
      <c r="F20" s="204">
        <v>29360</v>
      </c>
      <c r="G20" s="9" t="s">
        <v>1129</v>
      </c>
      <c r="H20" s="11">
        <v>0.5</v>
      </c>
      <c r="I20" s="45">
        <f t="shared" si="0"/>
        <v>14680</v>
      </c>
      <c r="J20" s="9" t="s">
        <v>1129</v>
      </c>
      <c r="K20" s="51">
        <v>3</v>
      </c>
      <c r="L20" s="51"/>
      <c r="M20" s="110"/>
    </row>
    <row r="21" spans="1:13" x14ac:dyDescent="0.2">
      <c r="A21" s="12"/>
      <c r="F21" s="204"/>
      <c r="H21" s="11"/>
      <c r="I21" s="45"/>
      <c r="K21" s="9"/>
      <c r="L21" s="51"/>
      <c r="M21" s="110"/>
    </row>
    <row r="22" spans="1:13" ht="15" x14ac:dyDescent="0.2">
      <c r="B22" s="7" t="s">
        <v>394</v>
      </c>
      <c r="F22" s="204"/>
      <c r="H22" s="11"/>
      <c r="I22" s="45"/>
      <c r="K22" s="9"/>
      <c r="L22" s="51"/>
      <c r="M22" s="110"/>
    </row>
    <row r="23" spans="1:13" x14ac:dyDescent="0.2">
      <c r="F23" s="204"/>
      <c r="H23" s="11"/>
      <c r="I23" s="45"/>
      <c r="K23" s="9"/>
      <c r="L23" s="51"/>
      <c r="M23" s="110"/>
    </row>
    <row r="24" spans="1:13" ht="25.5" x14ac:dyDescent="0.2">
      <c r="B24" s="41" t="s">
        <v>408</v>
      </c>
      <c r="C24" s="27" t="s">
        <v>419</v>
      </c>
      <c r="D24" s="12" t="s">
        <v>409</v>
      </c>
      <c r="E24" s="12" t="s">
        <v>409</v>
      </c>
      <c r="F24" s="204">
        <v>44960</v>
      </c>
      <c r="G24" s="9" t="s">
        <v>1129</v>
      </c>
      <c r="H24" s="11">
        <v>0.5</v>
      </c>
      <c r="I24" s="45">
        <f t="shared" si="0"/>
        <v>22480</v>
      </c>
      <c r="J24" s="9" t="s">
        <v>1129</v>
      </c>
      <c r="K24" s="51">
        <v>2</v>
      </c>
      <c r="L24" s="51"/>
      <c r="M24" s="110"/>
    </row>
    <row r="25" spans="1:13" ht="38.25" x14ac:dyDescent="0.2">
      <c r="A25" s="12"/>
      <c r="B25" s="9" t="s">
        <v>1055</v>
      </c>
      <c r="C25" s="27" t="s">
        <v>1056</v>
      </c>
      <c r="D25" s="12" t="s">
        <v>1057</v>
      </c>
      <c r="E25" s="12" t="s">
        <v>1057</v>
      </c>
      <c r="F25" s="204">
        <v>30720</v>
      </c>
      <c r="G25" s="9" t="s">
        <v>1129</v>
      </c>
      <c r="H25" s="11">
        <v>0.5</v>
      </c>
      <c r="I25" s="45">
        <f t="shared" si="0"/>
        <v>15360</v>
      </c>
      <c r="J25" s="9" t="s">
        <v>1129</v>
      </c>
      <c r="K25" s="51">
        <v>4</v>
      </c>
      <c r="L25" s="51"/>
      <c r="M25" s="110"/>
    </row>
    <row r="26" spans="1:13" ht="38.25" x14ac:dyDescent="0.2">
      <c r="A26" s="12"/>
      <c r="B26" s="9" t="s">
        <v>1058</v>
      </c>
      <c r="C26" s="27" t="s">
        <v>1059</v>
      </c>
      <c r="D26" s="12" t="s">
        <v>1060</v>
      </c>
      <c r="E26" s="12" t="s">
        <v>1060</v>
      </c>
      <c r="F26" s="204">
        <v>45680</v>
      </c>
      <c r="G26" s="9" t="s">
        <v>1129</v>
      </c>
      <c r="H26" s="11">
        <v>0.5</v>
      </c>
      <c r="I26" s="45">
        <f t="shared" si="0"/>
        <v>22840</v>
      </c>
      <c r="J26" s="9" t="s">
        <v>1129</v>
      </c>
      <c r="K26" s="51">
        <v>1</v>
      </c>
      <c r="L26" s="51"/>
      <c r="M26" s="110"/>
    </row>
    <row r="27" spans="1:13" x14ac:dyDescent="0.2">
      <c r="A27" s="12"/>
      <c r="D27" s="10"/>
      <c r="E27" s="10"/>
      <c r="F27" s="204"/>
      <c r="H27" s="11"/>
      <c r="I27" s="45"/>
      <c r="K27" s="9"/>
      <c r="L27" s="51"/>
      <c r="M27" s="110"/>
    </row>
    <row r="28" spans="1:13" ht="12.75" customHeight="1" x14ac:dyDescent="0.2">
      <c r="A28" s="58"/>
      <c r="B28" s="7" t="s">
        <v>949</v>
      </c>
      <c r="C28" s="7"/>
      <c r="D28" s="58"/>
      <c r="E28" s="58"/>
      <c r="F28" s="208"/>
      <c r="G28" s="58"/>
      <c r="H28" s="58"/>
      <c r="I28" s="45"/>
      <c r="J28" s="58"/>
      <c r="K28" s="9"/>
      <c r="L28" s="51"/>
      <c r="M28" s="110"/>
    </row>
    <row r="29" spans="1:13" x14ac:dyDescent="0.2">
      <c r="A29" s="12"/>
      <c r="F29" s="204"/>
      <c r="H29" s="11"/>
      <c r="I29" s="45"/>
      <c r="K29" s="9"/>
      <c r="L29" s="51"/>
      <c r="M29" s="110"/>
    </row>
    <row r="30" spans="1:13" ht="38.25" x14ac:dyDescent="0.2">
      <c r="A30" s="12"/>
      <c r="B30" s="9" t="s">
        <v>951</v>
      </c>
      <c r="C30" s="27" t="s">
        <v>952</v>
      </c>
      <c r="D30" s="12" t="s">
        <v>950</v>
      </c>
      <c r="E30" s="12" t="s">
        <v>950</v>
      </c>
      <c r="F30" s="204">
        <v>24080</v>
      </c>
      <c r="G30" s="9" t="s">
        <v>1129</v>
      </c>
      <c r="H30" s="11">
        <v>0.5</v>
      </c>
      <c r="I30" s="45">
        <f t="shared" si="0"/>
        <v>12040</v>
      </c>
      <c r="J30" s="9" t="s">
        <v>1129</v>
      </c>
      <c r="K30" s="51">
        <v>2</v>
      </c>
      <c r="L30" s="51"/>
      <c r="M30" s="110"/>
    </row>
    <row r="31" spans="1:13" x14ac:dyDescent="0.2">
      <c r="A31" s="12"/>
      <c r="F31" s="204"/>
      <c r="H31" s="11"/>
      <c r="I31" s="45"/>
      <c r="K31" s="9"/>
      <c r="L31" s="51"/>
      <c r="M31" s="110"/>
    </row>
    <row r="32" spans="1:13" ht="15" x14ac:dyDescent="0.2">
      <c r="B32" s="7" t="s">
        <v>422</v>
      </c>
      <c r="F32" s="204"/>
      <c r="H32" s="11"/>
      <c r="I32" s="45"/>
      <c r="K32" s="9"/>
      <c r="L32" s="51"/>
      <c r="M32" s="110"/>
    </row>
    <row r="33" spans="1:13" x14ac:dyDescent="0.2">
      <c r="F33" s="204"/>
      <c r="H33" s="11"/>
      <c r="I33" s="45"/>
      <c r="K33" s="9"/>
      <c r="L33" s="51"/>
      <c r="M33" s="110"/>
    </row>
    <row r="34" spans="1:13" ht="25.5" x14ac:dyDescent="0.2">
      <c r="B34" s="41" t="s">
        <v>410</v>
      </c>
      <c r="C34" s="27" t="s">
        <v>423</v>
      </c>
      <c r="D34" s="12" t="s">
        <v>411</v>
      </c>
      <c r="E34" s="12" t="s">
        <v>411</v>
      </c>
      <c r="F34" s="204">
        <v>44560</v>
      </c>
      <c r="G34" s="9" t="s">
        <v>1129</v>
      </c>
      <c r="H34" s="11">
        <v>0.5</v>
      </c>
      <c r="I34" s="45">
        <f t="shared" si="0"/>
        <v>22280</v>
      </c>
      <c r="J34" s="9" t="s">
        <v>1129</v>
      </c>
      <c r="K34" s="51">
        <v>1</v>
      </c>
      <c r="L34" s="51"/>
      <c r="M34" s="110"/>
    </row>
    <row r="35" spans="1:13" x14ac:dyDescent="0.2">
      <c r="A35" s="12"/>
      <c r="F35" s="204"/>
      <c r="H35" s="11"/>
      <c r="I35" s="45"/>
      <c r="K35" s="9"/>
      <c r="L35" s="51"/>
      <c r="M35" s="110"/>
    </row>
    <row r="36" spans="1:13" ht="12.75" customHeight="1" x14ac:dyDescent="0.2">
      <c r="A36" s="58"/>
      <c r="B36" s="7" t="s">
        <v>953</v>
      </c>
      <c r="C36" s="7"/>
      <c r="D36" s="58"/>
      <c r="E36" s="58"/>
      <c r="F36" s="208"/>
      <c r="G36" s="58"/>
      <c r="H36" s="58"/>
      <c r="I36" s="45"/>
      <c r="J36" s="58"/>
      <c r="L36" s="51"/>
    </row>
    <row r="37" spans="1:13" x14ac:dyDescent="0.2">
      <c r="F37" s="204"/>
      <c r="I37" s="45"/>
      <c r="L37" s="51"/>
    </row>
    <row r="38" spans="1:13" x14ac:dyDescent="0.2">
      <c r="A38" s="12"/>
      <c r="B38" s="9" t="s">
        <v>955</v>
      </c>
      <c r="C38" s="27" t="s">
        <v>956</v>
      </c>
      <c r="D38" s="12" t="s">
        <v>957</v>
      </c>
      <c r="E38" s="12" t="s">
        <v>954</v>
      </c>
      <c r="F38" s="204">
        <v>20880</v>
      </c>
      <c r="G38" s="9" t="s">
        <v>1129</v>
      </c>
      <c r="H38" s="11" t="s">
        <v>958</v>
      </c>
      <c r="I38" s="45">
        <f t="shared" si="0"/>
        <v>10440</v>
      </c>
      <c r="J38" s="9" t="s">
        <v>1129</v>
      </c>
      <c r="K38" s="51">
        <v>3</v>
      </c>
      <c r="L38" s="51"/>
      <c r="M38" s="110"/>
    </row>
    <row r="39" spans="1:13" x14ac:dyDescent="0.2">
      <c r="A39" s="12"/>
      <c r="F39" s="204"/>
      <c r="H39" s="11"/>
      <c r="I39" s="45"/>
      <c r="K39" s="9"/>
      <c r="L39" s="51"/>
      <c r="M39" s="110"/>
    </row>
    <row r="40" spans="1:13" ht="15" x14ac:dyDescent="0.2">
      <c r="B40" s="7" t="s">
        <v>424</v>
      </c>
      <c r="F40" s="204"/>
      <c r="H40" s="11"/>
      <c r="I40" s="45"/>
      <c r="K40" s="9"/>
      <c r="L40" s="51"/>
      <c r="M40" s="110"/>
    </row>
    <row r="41" spans="1:13" x14ac:dyDescent="0.2">
      <c r="F41" s="204"/>
      <c r="H41" s="11"/>
      <c r="I41" s="45"/>
      <c r="K41" s="9"/>
      <c r="L41" s="51"/>
      <c r="M41" s="110"/>
    </row>
    <row r="42" spans="1:13" ht="25.5" x14ac:dyDescent="0.2">
      <c r="B42" s="41" t="s">
        <v>412</v>
      </c>
      <c r="C42" s="27" t="s">
        <v>425</v>
      </c>
      <c r="D42" s="12" t="s">
        <v>413</v>
      </c>
      <c r="E42" s="12" t="s">
        <v>413</v>
      </c>
      <c r="F42" s="204">
        <v>18960</v>
      </c>
      <c r="G42" s="9" t="s">
        <v>1129</v>
      </c>
      <c r="H42" s="11">
        <v>0.5</v>
      </c>
      <c r="I42" s="45">
        <f t="shared" si="0"/>
        <v>9480</v>
      </c>
      <c r="J42" s="9" t="s">
        <v>1129</v>
      </c>
      <c r="K42" s="51">
        <v>2</v>
      </c>
      <c r="L42" s="51"/>
      <c r="M42" s="110"/>
    </row>
    <row r="43" spans="1:13" x14ac:dyDescent="0.2">
      <c r="A43" s="12"/>
      <c r="B43" s="52"/>
      <c r="C43" s="9"/>
      <c r="D43" s="10"/>
      <c r="E43" s="53"/>
      <c r="F43" s="209"/>
      <c r="H43" s="11"/>
      <c r="I43" s="45"/>
      <c r="K43" s="9"/>
      <c r="L43" s="51"/>
      <c r="M43" s="110"/>
    </row>
    <row r="44" spans="1:13" ht="15" x14ac:dyDescent="0.2">
      <c r="A44" s="10"/>
      <c r="B44" s="7" t="s">
        <v>14</v>
      </c>
      <c r="C44" s="62"/>
      <c r="D44" s="8"/>
      <c r="E44" s="9"/>
      <c r="F44" s="210"/>
      <c r="G44" s="10"/>
      <c r="H44" s="11"/>
      <c r="I44" s="45"/>
      <c r="K44" s="9"/>
      <c r="L44" s="51"/>
      <c r="M44" s="110"/>
    </row>
    <row r="45" spans="1:13" ht="14.25" x14ac:dyDescent="0.2">
      <c r="A45" s="8"/>
      <c r="C45" s="62"/>
      <c r="D45" s="8"/>
      <c r="E45" s="9"/>
      <c r="F45" s="210"/>
      <c r="G45" s="10"/>
      <c r="H45" s="11"/>
      <c r="I45" s="45"/>
      <c r="K45" s="9"/>
      <c r="L45" s="51"/>
      <c r="M45" s="110"/>
    </row>
    <row r="46" spans="1:13" ht="38.25" x14ac:dyDescent="0.2">
      <c r="A46" s="8"/>
      <c r="B46" s="41" t="s">
        <v>414</v>
      </c>
      <c r="C46" s="27" t="s">
        <v>420</v>
      </c>
      <c r="D46" s="12" t="s">
        <v>415</v>
      </c>
      <c r="E46" s="12" t="s">
        <v>415</v>
      </c>
      <c r="F46" s="204">
        <v>58080</v>
      </c>
      <c r="G46" s="9" t="s">
        <v>1129</v>
      </c>
      <c r="H46" s="11">
        <v>0.5</v>
      </c>
      <c r="I46" s="45">
        <f t="shared" si="0"/>
        <v>29040</v>
      </c>
      <c r="J46" s="9" t="s">
        <v>1129</v>
      </c>
      <c r="K46" s="51">
        <v>1</v>
      </c>
      <c r="L46" s="51"/>
      <c r="M46" s="110"/>
    </row>
    <row r="47" spans="1:13" x14ac:dyDescent="0.2">
      <c r="A47" s="12"/>
      <c r="B47" s="53"/>
      <c r="C47" s="9"/>
      <c r="D47" s="10"/>
      <c r="E47" s="53"/>
      <c r="F47" s="209"/>
      <c r="H47" s="11"/>
      <c r="I47" s="45"/>
      <c r="K47" s="9"/>
      <c r="L47" s="51"/>
      <c r="M47" s="110"/>
    </row>
    <row r="48" spans="1:13" ht="15" x14ac:dyDescent="0.2">
      <c r="A48" s="10"/>
      <c r="B48" s="7" t="s">
        <v>639</v>
      </c>
      <c r="C48" s="62"/>
      <c r="D48" s="8"/>
      <c r="E48" s="9"/>
      <c r="F48" s="210"/>
      <c r="G48" s="10"/>
      <c r="H48" s="11"/>
      <c r="I48" s="45"/>
      <c r="K48" s="9"/>
      <c r="L48" s="51"/>
      <c r="M48" s="110"/>
    </row>
    <row r="49" spans="1:13" x14ac:dyDescent="0.2">
      <c r="A49" s="10"/>
      <c r="B49" s="53"/>
      <c r="C49" s="110"/>
      <c r="D49" s="10"/>
      <c r="E49" s="53"/>
      <c r="F49" s="209"/>
      <c r="H49" s="11"/>
      <c r="I49" s="45"/>
      <c r="K49" s="9"/>
      <c r="L49" s="51"/>
      <c r="M49" s="110"/>
    </row>
    <row r="50" spans="1:13" ht="25.5" x14ac:dyDescent="0.2">
      <c r="A50" s="10"/>
      <c r="B50" s="41" t="s">
        <v>617</v>
      </c>
      <c r="C50" s="27" t="s">
        <v>618</v>
      </c>
      <c r="D50" s="12" t="s">
        <v>606</v>
      </c>
      <c r="E50" s="12" t="s">
        <v>606</v>
      </c>
      <c r="F50" s="204">
        <v>13200</v>
      </c>
      <c r="G50" s="9" t="s">
        <v>1129</v>
      </c>
      <c r="H50" s="11">
        <v>0.6</v>
      </c>
      <c r="I50" s="45">
        <f t="shared" si="0"/>
        <v>5280</v>
      </c>
      <c r="J50" s="9" t="s">
        <v>1129</v>
      </c>
      <c r="K50" s="51">
        <v>11</v>
      </c>
      <c r="L50" s="51"/>
      <c r="M50" s="110"/>
    </row>
    <row r="51" spans="1:13" ht="25.5" x14ac:dyDescent="0.2">
      <c r="A51" s="10"/>
      <c r="B51" s="41" t="s">
        <v>619</v>
      </c>
      <c r="C51" s="27" t="s">
        <v>620</v>
      </c>
      <c r="D51" s="12" t="s">
        <v>607</v>
      </c>
      <c r="E51" s="12" t="s">
        <v>607</v>
      </c>
      <c r="F51" s="204">
        <v>15680</v>
      </c>
      <c r="G51" s="9" t="s">
        <v>1129</v>
      </c>
      <c r="H51" s="11">
        <v>0.5</v>
      </c>
      <c r="I51" s="45">
        <f t="shared" si="0"/>
        <v>7840</v>
      </c>
      <c r="J51" s="9" t="s">
        <v>1129</v>
      </c>
      <c r="K51" s="51">
        <v>5</v>
      </c>
      <c r="L51" s="51"/>
      <c r="M51" s="110"/>
    </row>
    <row r="52" spans="1:13" ht="25.5" x14ac:dyDescent="0.2">
      <c r="A52" s="10"/>
      <c r="B52" s="41" t="s">
        <v>621</v>
      </c>
      <c r="C52" s="27" t="s">
        <v>622</v>
      </c>
      <c r="D52" s="12" t="s">
        <v>608</v>
      </c>
      <c r="E52" s="12" t="s">
        <v>608</v>
      </c>
      <c r="F52" s="204">
        <v>16960</v>
      </c>
      <c r="G52" s="9" t="s">
        <v>1129</v>
      </c>
      <c r="H52" s="11">
        <v>0.5</v>
      </c>
      <c r="I52" s="45">
        <f t="shared" si="0"/>
        <v>8480</v>
      </c>
      <c r="J52" s="9" t="s">
        <v>1129</v>
      </c>
      <c r="K52" s="51">
        <v>6</v>
      </c>
      <c r="L52" s="51"/>
      <c r="M52" s="110"/>
    </row>
    <row r="53" spans="1:13" ht="25.5" x14ac:dyDescent="0.2">
      <c r="A53" s="10"/>
      <c r="B53" s="41" t="s">
        <v>633</v>
      </c>
      <c r="C53" s="27" t="s">
        <v>634</v>
      </c>
      <c r="D53" s="12" t="s">
        <v>614</v>
      </c>
      <c r="E53" s="12" t="s">
        <v>614</v>
      </c>
      <c r="F53" s="204">
        <v>9680</v>
      </c>
      <c r="G53" s="9" t="s">
        <v>1129</v>
      </c>
      <c r="H53" s="11">
        <v>0.5</v>
      </c>
      <c r="I53" s="45">
        <f t="shared" si="0"/>
        <v>4840</v>
      </c>
      <c r="J53" s="9" t="s">
        <v>1129</v>
      </c>
      <c r="K53" s="51">
        <v>2</v>
      </c>
      <c r="L53" s="51"/>
      <c r="M53" s="110"/>
    </row>
    <row r="54" spans="1:13" ht="25.5" x14ac:dyDescent="0.2">
      <c r="A54" s="10"/>
      <c r="B54" s="41" t="s">
        <v>635</v>
      </c>
      <c r="C54" s="27" t="s">
        <v>636</v>
      </c>
      <c r="D54" s="12" t="s">
        <v>615</v>
      </c>
      <c r="E54" s="12" t="s">
        <v>615</v>
      </c>
      <c r="F54" s="204">
        <v>14400</v>
      </c>
      <c r="G54" s="9" t="s">
        <v>1129</v>
      </c>
      <c r="H54" s="11">
        <v>0.5</v>
      </c>
      <c r="I54" s="45">
        <f t="shared" si="0"/>
        <v>7200</v>
      </c>
      <c r="J54" s="9" t="s">
        <v>1129</v>
      </c>
      <c r="K54" s="51">
        <v>7</v>
      </c>
      <c r="L54" s="51"/>
      <c r="M54" s="110"/>
    </row>
    <row r="55" spans="1:13" ht="25.5" x14ac:dyDescent="0.2">
      <c r="A55" s="10"/>
      <c r="B55" s="41" t="s">
        <v>637</v>
      </c>
      <c r="C55" s="27" t="s">
        <v>638</v>
      </c>
      <c r="D55" s="12" t="s">
        <v>616</v>
      </c>
      <c r="E55" s="12" t="s">
        <v>616</v>
      </c>
      <c r="F55" s="204">
        <v>12160</v>
      </c>
      <c r="G55" s="9" t="s">
        <v>1129</v>
      </c>
      <c r="H55" s="11">
        <v>0.5</v>
      </c>
      <c r="I55" s="45">
        <f t="shared" si="0"/>
        <v>6080</v>
      </c>
      <c r="J55" s="9" t="s">
        <v>1129</v>
      </c>
      <c r="K55" s="51">
        <v>6</v>
      </c>
      <c r="L55" s="51"/>
      <c r="M55" s="110"/>
    </row>
    <row r="56" spans="1:13" ht="25.5" x14ac:dyDescent="0.2">
      <c r="A56" s="12"/>
      <c r="B56" s="9" t="s">
        <v>1049</v>
      </c>
      <c r="C56" s="27" t="s">
        <v>1050</v>
      </c>
      <c r="D56" s="12" t="s">
        <v>1051</v>
      </c>
      <c r="E56" s="12" t="s">
        <v>1051</v>
      </c>
      <c r="F56" s="204">
        <v>13680</v>
      </c>
      <c r="G56" s="9" t="s">
        <v>1129</v>
      </c>
      <c r="H56" s="11">
        <v>0.6</v>
      </c>
      <c r="I56" s="45">
        <f t="shared" si="0"/>
        <v>5472</v>
      </c>
      <c r="J56" s="9" t="s">
        <v>1129</v>
      </c>
      <c r="K56" s="51">
        <v>21</v>
      </c>
      <c r="L56" s="51"/>
      <c r="M56" s="110"/>
    </row>
    <row r="57" spans="1:13" ht="25.5" x14ac:dyDescent="0.2">
      <c r="A57" s="12"/>
      <c r="B57" s="9" t="s">
        <v>1052</v>
      </c>
      <c r="C57" s="27" t="s">
        <v>1053</v>
      </c>
      <c r="D57" s="12" t="s">
        <v>1054</v>
      </c>
      <c r="E57" s="12" t="s">
        <v>1054</v>
      </c>
      <c r="F57" s="204">
        <v>14960</v>
      </c>
      <c r="G57" s="9" t="s">
        <v>1129</v>
      </c>
      <c r="H57" s="11">
        <v>0.6</v>
      </c>
      <c r="I57" s="45">
        <f t="shared" si="0"/>
        <v>5984</v>
      </c>
      <c r="J57" s="9" t="s">
        <v>1129</v>
      </c>
      <c r="K57" s="51">
        <v>14</v>
      </c>
      <c r="L57" s="51"/>
      <c r="M57" s="110"/>
    </row>
    <row r="58" spans="1:13" x14ac:dyDescent="0.2">
      <c r="A58" s="10"/>
      <c r="B58" s="41"/>
      <c r="C58" s="110"/>
      <c r="D58" s="53"/>
      <c r="E58" s="53"/>
      <c r="F58" s="209"/>
      <c r="H58" s="11"/>
      <c r="I58" s="45"/>
      <c r="K58" s="51"/>
      <c r="L58" s="51"/>
      <c r="M58" s="110"/>
    </row>
    <row r="59" spans="1:13" ht="15" x14ac:dyDescent="0.2">
      <c r="A59" s="10"/>
      <c r="B59" s="7" t="s">
        <v>996</v>
      </c>
      <c r="C59" s="58"/>
      <c r="D59" s="58"/>
      <c r="E59" s="58"/>
      <c r="F59" s="208"/>
      <c r="G59" s="58"/>
      <c r="H59" s="58"/>
      <c r="I59" s="45"/>
      <c r="K59" s="51"/>
      <c r="L59" s="51"/>
      <c r="M59" s="110"/>
    </row>
    <row r="60" spans="1:13" x14ac:dyDescent="0.2">
      <c r="A60" s="10"/>
      <c r="B60" s="41"/>
      <c r="C60" s="110"/>
      <c r="D60" s="53"/>
      <c r="E60" s="53"/>
      <c r="F60" s="209"/>
      <c r="H60" s="11"/>
      <c r="I60" s="45"/>
      <c r="K60" s="51"/>
      <c r="L60" s="51"/>
      <c r="M60" s="110"/>
    </row>
    <row r="61" spans="1:13" ht="25.5" x14ac:dyDescent="0.2">
      <c r="A61" s="12"/>
      <c r="B61" s="9" t="s">
        <v>997</v>
      </c>
      <c r="C61" s="27" t="s">
        <v>998</v>
      </c>
      <c r="D61" s="12" t="s">
        <v>999</v>
      </c>
      <c r="E61" s="12" t="s">
        <v>999</v>
      </c>
      <c r="F61" s="204">
        <v>18000</v>
      </c>
      <c r="G61" s="9" t="s">
        <v>1129</v>
      </c>
      <c r="H61" s="11" t="s">
        <v>958</v>
      </c>
      <c r="I61" s="45">
        <f t="shared" si="0"/>
        <v>9000</v>
      </c>
      <c r="J61" s="9" t="s">
        <v>1129</v>
      </c>
      <c r="K61" s="51">
        <v>2</v>
      </c>
      <c r="L61" s="51"/>
      <c r="M61" s="110"/>
    </row>
    <row r="62" spans="1:13" ht="25.5" x14ac:dyDescent="0.2">
      <c r="A62" s="12"/>
      <c r="B62" s="9" t="s">
        <v>1000</v>
      </c>
      <c r="C62" s="27" t="s">
        <v>1001</v>
      </c>
      <c r="D62" s="12" t="s">
        <v>1002</v>
      </c>
      <c r="E62" s="12" t="s">
        <v>1002</v>
      </c>
      <c r="F62" s="204">
        <v>18000</v>
      </c>
      <c r="G62" s="9" t="s">
        <v>1129</v>
      </c>
      <c r="H62" s="11" t="s">
        <v>958</v>
      </c>
      <c r="I62" s="45">
        <f t="shared" si="0"/>
        <v>9000</v>
      </c>
      <c r="J62" s="9" t="s">
        <v>1129</v>
      </c>
      <c r="K62" s="51">
        <v>5</v>
      </c>
      <c r="L62" s="51"/>
      <c r="M62" s="110"/>
    </row>
    <row r="63" spans="1:13" ht="25.5" x14ac:dyDescent="0.2">
      <c r="A63" s="12"/>
      <c r="B63" s="9" t="s">
        <v>1003</v>
      </c>
      <c r="C63" s="27" t="s">
        <v>1004</v>
      </c>
      <c r="D63" s="12" t="s">
        <v>1005</v>
      </c>
      <c r="E63" s="12" t="s">
        <v>1005</v>
      </c>
      <c r="F63" s="204">
        <v>23600</v>
      </c>
      <c r="G63" s="9" t="s">
        <v>1129</v>
      </c>
      <c r="H63" s="11" t="s">
        <v>958</v>
      </c>
      <c r="I63" s="45">
        <f t="shared" si="0"/>
        <v>11800</v>
      </c>
      <c r="J63" s="9" t="s">
        <v>1129</v>
      </c>
      <c r="K63" s="51">
        <v>3</v>
      </c>
      <c r="L63" s="51"/>
      <c r="M63" s="110"/>
    </row>
    <row r="64" spans="1:13" ht="25.5" x14ac:dyDescent="0.2">
      <c r="A64" s="12"/>
      <c r="B64" s="9" t="s">
        <v>1006</v>
      </c>
      <c r="C64" s="27" t="s">
        <v>1007</v>
      </c>
      <c r="D64" s="12" t="s">
        <v>1008</v>
      </c>
      <c r="E64" s="12" t="s">
        <v>1008</v>
      </c>
      <c r="F64" s="204">
        <v>23600</v>
      </c>
      <c r="G64" s="9" t="s">
        <v>1129</v>
      </c>
      <c r="H64" s="11" t="s">
        <v>958</v>
      </c>
      <c r="I64" s="45">
        <f t="shared" si="0"/>
        <v>11800</v>
      </c>
      <c r="J64" s="9" t="s">
        <v>1129</v>
      </c>
      <c r="K64" s="51">
        <v>5</v>
      </c>
      <c r="L64" s="51"/>
      <c r="M64" s="110"/>
    </row>
    <row r="65" spans="1:13" x14ac:dyDescent="0.2">
      <c r="A65" s="10"/>
      <c r="B65" s="41"/>
      <c r="C65" s="110"/>
      <c r="E65" s="53"/>
      <c r="F65" s="209"/>
      <c r="H65" s="11"/>
      <c r="I65" s="45"/>
      <c r="K65" s="51"/>
      <c r="L65" s="51"/>
      <c r="M65" s="110"/>
    </row>
    <row r="66" spans="1:13" ht="15" x14ac:dyDescent="0.2">
      <c r="A66" s="10"/>
      <c r="B66" s="7" t="s">
        <v>1048</v>
      </c>
      <c r="C66" s="110"/>
      <c r="E66" s="53"/>
      <c r="F66" s="209"/>
      <c r="H66" s="11"/>
      <c r="I66" s="45"/>
      <c r="K66" s="51"/>
      <c r="L66" s="51"/>
      <c r="M66" s="110"/>
    </row>
    <row r="67" spans="1:13" x14ac:dyDescent="0.2">
      <c r="A67" s="10"/>
      <c r="B67" s="41"/>
      <c r="C67" s="110"/>
      <c r="D67" s="53"/>
      <c r="E67" s="53"/>
      <c r="F67" s="209"/>
      <c r="H67" s="11"/>
      <c r="I67" s="45"/>
      <c r="K67" s="51"/>
      <c r="L67" s="51"/>
      <c r="M67" s="110"/>
    </row>
    <row r="68" spans="1:13" ht="25.5" x14ac:dyDescent="0.2">
      <c r="A68" s="12"/>
      <c r="B68" s="9" t="s">
        <v>1046</v>
      </c>
      <c r="C68" s="27" t="s">
        <v>1047</v>
      </c>
      <c r="D68" s="12" t="s">
        <v>1045</v>
      </c>
      <c r="E68" s="12" t="s">
        <v>1045</v>
      </c>
      <c r="F68" s="204">
        <v>21840</v>
      </c>
      <c r="G68" s="9" t="s">
        <v>1129</v>
      </c>
      <c r="H68" s="11" t="s">
        <v>958</v>
      </c>
      <c r="I68" s="45">
        <f t="shared" si="0"/>
        <v>10920</v>
      </c>
      <c r="J68" s="9" t="s">
        <v>1129</v>
      </c>
      <c r="K68" s="51">
        <v>7</v>
      </c>
      <c r="L68" s="51"/>
      <c r="M68" s="110"/>
    </row>
    <row r="69" spans="1:13" ht="25.5" x14ac:dyDescent="0.2">
      <c r="A69" s="12"/>
      <c r="B69" s="9" t="s">
        <v>1039</v>
      </c>
      <c r="C69" s="27" t="s">
        <v>1040</v>
      </c>
      <c r="D69" s="12" t="s">
        <v>1041</v>
      </c>
      <c r="E69" s="12" t="s">
        <v>1041</v>
      </c>
      <c r="F69" s="204">
        <v>27440</v>
      </c>
      <c r="G69" s="9" t="s">
        <v>1129</v>
      </c>
      <c r="H69" s="11" t="s">
        <v>958</v>
      </c>
      <c r="I69" s="45">
        <f t="shared" si="0"/>
        <v>13720</v>
      </c>
      <c r="J69" s="9" t="s">
        <v>1129</v>
      </c>
      <c r="K69" s="51">
        <v>4</v>
      </c>
      <c r="L69" s="51"/>
      <c r="M69" s="110"/>
    </row>
    <row r="70" spans="1:13" ht="25.5" x14ac:dyDescent="0.2">
      <c r="A70" s="12"/>
      <c r="B70" s="9" t="s">
        <v>1042</v>
      </c>
      <c r="C70" s="27" t="s">
        <v>1043</v>
      </c>
      <c r="D70" s="12" t="s">
        <v>1044</v>
      </c>
      <c r="E70" s="12" t="s">
        <v>1044</v>
      </c>
      <c r="F70" s="204">
        <v>27440</v>
      </c>
      <c r="G70" s="9" t="s">
        <v>1129</v>
      </c>
      <c r="H70" s="11" t="s">
        <v>958</v>
      </c>
      <c r="I70" s="45">
        <f t="shared" si="0"/>
        <v>13720</v>
      </c>
      <c r="J70" s="9" t="s">
        <v>1129</v>
      </c>
      <c r="K70" s="51">
        <v>3</v>
      </c>
      <c r="L70" s="51"/>
      <c r="M70" s="110"/>
    </row>
    <row r="71" spans="1:13" x14ac:dyDescent="0.2">
      <c r="A71" s="10"/>
      <c r="B71" s="41"/>
      <c r="C71" s="110"/>
      <c r="E71" s="53"/>
      <c r="F71" s="209"/>
      <c r="H71" s="11"/>
      <c r="I71" s="45"/>
      <c r="K71" s="51"/>
      <c r="L71" s="51"/>
      <c r="M71" s="110"/>
    </row>
    <row r="72" spans="1:13" ht="15" x14ac:dyDescent="0.2">
      <c r="B72" s="7" t="s">
        <v>1009</v>
      </c>
      <c r="C72" s="58"/>
      <c r="D72" s="58"/>
      <c r="E72" s="58"/>
      <c r="F72" s="208"/>
      <c r="G72" s="58"/>
      <c r="H72" s="58"/>
      <c r="I72" s="45"/>
      <c r="L72" s="51"/>
    </row>
    <row r="73" spans="1:13" x14ac:dyDescent="0.2">
      <c r="D73" s="10"/>
      <c r="E73" s="10"/>
      <c r="F73" s="204"/>
      <c r="I73" s="45"/>
      <c r="L73" s="51"/>
    </row>
    <row r="74" spans="1:13" ht="38.25" x14ac:dyDescent="0.2">
      <c r="A74" s="12"/>
      <c r="B74" s="9" t="s">
        <v>1010</v>
      </c>
      <c r="C74" s="27" t="s">
        <v>1011</v>
      </c>
      <c r="D74" s="12" t="s">
        <v>1012</v>
      </c>
      <c r="E74" s="12" t="s">
        <v>1012</v>
      </c>
      <c r="F74" s="204">
        <v>24640</v>
      </c>
      <c r="G74" s="9" t="s">
        <v>1129</v>
      </c>
      <c r="H74" s="11" t="s">
        <v>958</v>
      </c>
      <c r="I74" s="45">
        <f t="shared" si="0"/>
        <v>12320</v>
      </c>
      <c r="J74" s="9" t="s">
        <v>1129</v>
      </c>
      <c r="K74" s="51">
        <v>3</v>
      </c>
      <c r="L74" s="51"/>
      <c r="M74" s="110"/>
    </row>
    <row r="75" spans="1:13" ht="38.25" x14ac:dyDescent="0.2">
      <c r="A75" s="12"/>
      <c r="B75" s="9" t="s">
        <v>1013</v>
      </c>
      <c r="C75" s="27" t="s">
        <v>1014</v>
      </c>
      <c r="D75" s="12" t="s">
        <v>1015</v>
      </c>
      <c r="E75" s="12" t="s">
        <v>1015</v>
      </c>
      <c r="F75" s="204">
        <v>28560</v>
      </c>
      <c r="G75" s="9" t="s">
        <v>1129</v>
      </c>
      <c r="H75" s="11" t="s">
        <v>958</v>
      </c>
      <c r="I75" s="45">
        <f t="shared" si="0"/>
        <v>14280</v>
      </c>
      <c r="J75" s="9" t="s">
        <v>1129</v>
      </c>
      <c r="K75" s="51">
        <v>1</v>
      </c>
      <c r="L75" s="51"/>
      <c r="M75" s="110"/>
    </row>
    <row r="76" spans="1:13" ht="38.25" x14ac:dyDescent="0.2">
      <c r="A76" s="12"/>
      <c r="B76" s="9" t="s">
        <v>1016</v>
      </c>
      <c r="C76" s="27" t="s">
        <v>1017</v>
      </c>
      <c r="D76" s="12" t="s">
        <v>1018</v>
      </c>
      <c r="E76" s="12" t="s">
        <v>1018</v>
      </c>
      <c r="F76" s="204">
        <v>30240</v>
      </c>
      <c r="G76" s="9" t="s">
        <v>1129</v>
      </c>
      <c r="H76" s="11" t="s">
        <v>958</v>
      </c>
      <c r="I76" s="45">
        <f t="shared" si="0"/>
        <v>15120</v>
      </c>
      <c r="J76" s="9" t="s">
        <v>1129</v>
      </c>
      <c r="K76" s="51">
        <v>4</v>
      </c>
      <c r="L76" s="51"/>
      <c r="M76" s="110"/>
    </row>
    <row r="77" spans="1:13" ht="38.25" x14ac:dyDescent="0.2">
      <c r="A77" s="12"/>
      <c r="B77" s="9" t="s">
        <v>1019</v>
      </c>
      <c r="C77" s="27" t="s">
        <v>1020</v>
      </c>
      <c r="D77" s="12" t="s">
        <v>1021</v>
      </c>
      <c r="E77" s="12" t="s">
        <v>1021</v>
      </c>
      <c r="F77" s="204">
        <v>30240</v>
      </c>
      <c r="G77" s="9" t="s">
        <v>1129</v>
      </c>
      <c r="H77" s="11" t="s">
        <v>958</v>
      </c>
      <c r="I77" s="45">
        <f t="shared" si="0"/>
        <v>15120</v>
      </c>
      <c r="J77" s="9" t="s">
        <v>1129</v>
      </c>
      <c r="K77" s="51">
        <v>2</v>
      </c>
      <c r="L77" s="51"/>
      <c r="M77" s="110"/>
    </row>
    <row r="78" spans="1:13" x14ac:dyDescent="0.2">
      <c r="A78" s="10"/>
      <c r="B78" s="41"/>
      <c r="C78" s="110"/>
      <c r="E78" s="53"/>
      <c r="F78" s="209"/>
      <c r="H78" s="11"/>
      <c r="I78" s="45"/>
      <c r="K78" s="51"/>
      <c r="L78" s="51"/>
      <c r="M78" s="110"/>
    </row>
    <row r="79" spans="1:13" ht="15" x14ac:dyDescent="0.2">
      <c r="B79" s="7" t="s">
        <v>992</v>
      </c>
      <c r="C79" s="58"/>
      <c r="D79" s="58"/>
      <c r="E79" s="58"/>
      <c r="F79" s="208"/>
      <c r="G79" s="58"/>
      <c r="H79" s="58"/>
      <c r="I79" s="45"/>
      <c r="L79" s="51"/>
    </row>
    <row r="80" spans="1:13" x14ac:dyDescent="0.2">
      <c r="D80" s="10"/>
      <c r="E80" s="10"/>
      <c r="F80" s="204"/>
      <c r="I80" s="45"/>
      <c r="L80" s="51"/>
    </row>
    <row r="81" spans="1:13" ht="25.5" x14ac:dyDescent="0.2">
      <c r="A81" s="12"/>
      <c r="B81" s="9" t="s">
        <v>993</v>
      </c>
      <c r="C81" s="27" t="s">
        <v>994</v>
      </c>
      <c r="D81" s="12" t="s">
        <v>995</v>
      </c>
      <c r="E81" s="12" t="s">
        <v>995</v>
      </c>
      <c r="F81" s="204">
        <v>16560</v>
      </c>
      <c r="G81" s="9" t="s">
        <v>1129</v>
      </c>
      <c r="H81" s="11" t="s">
        <v>958</v>
      </c>
      <c r="I81" s="45">
        <f t="shared" si="0"/>
        <v>8280</v>
      </c>
      <c r="J81" s="9" t="s">
        <v>1129</v>
      </c>
      <c r="K81" s="51">
        <v>8</v>
      </c>
      <c r="L81" s="51"/>
      <c r="M81" s="110"/>
    </row>
    <row r="82" spans="1:13" x14ac:dyDescent="0.2">
      <c r="A82" s="10"/>
      <c r="B82" s="41"/>
      <c r="C82" s="110"/>
      <c r="E82" s="53"/>
      <c r="F82" s="209"/>
      <c r="H82" s="11"/>
      <c r="I82" s="45"/>
      <c r="K82" s="51"/>
      <c r="L82" s="51"/>
      <c r="M82" s="110"/>
    </row>
    <row r="83" spans="1:13" ht="15" x14ac:dyDescent="0.2">
      <c r="A83" s="10"/>
      <c r="B83" s="7" t="s">
        <v>114</v>
      </c>
      <c r="C83" s="62"/>
      <c r="D83" s="8"/>
      <c r="E83" s="9"/>
      <c r="F83" s="210"/>
      <c r="G83" s="10"/>
      <c r="H83" s="11"/>
      <c r="I83" s="45"/>
      <c r="K83" s="9"/>
      <c r="L83" s="51"/>
      <c r="M83" s="110"/>
    </row>
    <row r="84" spans="1:13" ht="15" x14ac:dyDescent="0.2">
      <c r="A84" s="10"/>
      <c r="B84" s="7"/>
      <c r="C84" s="62"/>
      <c r="D84" s="8"/>
      <c r="E84" s="9"/>
      <c r="F84" s="210"/>
      <c r="G84" s="10"/>
      <c r="H84" s="11"/>
      <c r="I84" s="45"/>
      <c r="K84" s="9"/>
      <c r="L84" s="51"/>
      <c r="M84" s="110"/>
    </row>
    <row r="85" spans="1:13" ht="25.5" x14ac:dyDescent="0.2">
      <c r="A85" s="12"/>
      <c r="B85" s="9" t="s">
        <v>982</v>
      </c>
      <c r="C85" s="27" t="s">
        <v>983</v>
      </c>
      <c r="D85" s="12" t="s">
        <v>984</v>
      </c>
      <c r="E85" s="12" t="s">
        <v>984</v>
      </c>
      <c r="F85" s="204">
        <v>15280</v>
      </c>
      <c r="G85" s="9" t="s">
        <v>1129</v>
      </c>
      <c r="H85" s="11" t="s">
        <v>958</v>
      </c>
      <c r="I85" s="45">
        <f t="shared" si="0"/>
        <v>7640</v>
      </c>
      <c r="J85" s="9" t="s">
        <v>1129</v>
      </c>
      <c r="K85" s="51" t="s">
        <v>940</v>
      </c>
      <c r="L85" s="51"/>
      <c r="M85" s="110"/>
    </row>
    <row r="86" spans="1:13" ht="25.5" x14ac:dyDescent="0.2">
      <c r="A86" s="10"/>
      <c r="B86" s="41" t="s">
        <v>623</v>
      </c>
      <c r="C86" s="27" t="s">
        <v>624</v>
      </c>
      <c r="D86" s="12" t="s">
        <v>609</v>
      </c>
      <c r="E86" s="12" t="s">
        <v>609</v>
      </c>
      <c r="F86" s="204">
        <v>16080</v>
      </c>
      <c r="G86" s="9" t="s">
        <v>1129</v>
      </c>
      <c r="H86" s="11">
        <v>0.5</v>
      </c>
      <c r="I86" s="45">
        <f t="shared" si="0"/>
        <v>8040</v>
      </c>
      <c r="J86" s="9" t="s">
        <v>1129</v>
      </c>
      <c r="K86" s="51">
        <v>3</v>
      </c>
      <c r="L86" s="51"/>
      <c r="M86" s="110"/>
    </row>
    <row r="87" spans="1:13" ht="25.5" x14ac:dyDescent="0.2">
      <c r="A87" s="10"/>
      <c r="B87" s="41" t="s">
        <v>625</v>
      </c>
      <c r="C87" s="27" t="s">
        <v>626</v>
      </c>
      <c r="D87" s="12" t="s">
        <v>610</v>
      </c>
      <c r="E87" s="12" t="s">
        <v>610</v>
      </c>
      <c r="F87" s="204">
        <v>18560</v>
      </c>
      <c r="G87" s="9" t="s">
        <v>1129</v>
      </c>
      <c r="H87" s="11">
        <v>0.5</v>
      </c>
      <c r="I87" s="45">
        <f t="shared" si="0"/>
        <v>9280</v>
      </c>
      <c r="J87" s="9" t="s">
        <v>1129</v>
      </c>
      <c r="K87" s="51">
        <v>20</v>
      </c>
      <c r="L87" s="51"/>
      <c r="M87" s="110"/>
    </row>
    <row r="88" spans="1:13" ht="25.5" x14ac:dyDescent="0.2">
      <c r="A88" s="10"/>
      <c r="B88" s="41" t="s">
        <v>627</v>
      </c>
      <c r="C88" s="27" t="s">
        <v>628</v>
      </c>
      <c r="D88" s="12" t="s">
        <v>611</v>
      </c>
      <c r="E88" s="12" t="s">
        <v>611</v>
      </c>
      <c r="F88" s="204">
        <v>18560</v>
      </c>
      <c r="G88" s="9" t="s">
        <v>1129</v>
      </c>
      <c r="H88" s="11">
        <v>0.5</v>
      </c>
      <c r="I88" s="45">
        <f t="shared" si="0"/>
        <v>9280</v>
      </c>
      <c r="J88" s="9" t="s">
        <v>1129</v>
      </c>
      <c r="K88" s="51">
        <v>11</v>
      </c>
      <c r="L88" s="51"/>
      <c r="M88" s="110"/>
    </row>
    <row r="89" spans="1:13" ht="38.25" x14ac:dyDescent="0.2">
      <c r="B89" s="41" t="s">
        <v>629</v>
      </c>
      <c r="C89" s="27" t="s">
        <v>630</v>
      </c>
      <c r="D89" s="12" t="s">
        <v>612</v>
      </c>
      <c r="E89" s="12" t="s">
        <v>612</v>
      </c>
      <c r="F89" s="204">
        <v>22320</v>
      </c>
      <c r="G89" s="9" t="s">
        <v>1129</v>
      </c>
      <c r="H89" s="11">
        <v>0.5</v>
      </c>
      <c r="I89" s="45">
        <f t="shared" si="0"/>
        <v>11160</v>
      </c>
      <c r="J89" s="9" t="s">
        <v>1129</v>
      </c>
      <c r="K89" s="51">
        <v>3</v>
      </c>
      <c r="L89" s="51"/>
      <c r="M89" s="110"/>
    </row>
    <row r="90" spans="1:13" ht="38.25" x14ac:dyDescent="0.2">
      <c r="B90" s="41" t="s">
        <v>631</v>
      </c>
      <c r="C90" s="27" t="s">
        <v>632</v>
      </c>
      <c r="D90" s="12" t="s">
        <v>613</v>
      </c>
      <c r="E90" s="12" t="s">
        <v>613</v>
      </c>
      <c r="F90" s="204">
        <v>19840</v>
      </c>
      <c r="G90" s="9" t="s">
        <v>1129</v>
      </c>
      <c r="H90" s="11">
        <v>0.5</v>
      </c>
      <c r="I90" s="45">
        <f t="shared" si="0"/>
        <v>9920</v>
      </c>
      <c r="J90" s="9" t="s">
        <v>1129</v>
      </c>
      <c r="K90" s="51">
        <v>1</v>
      </c>
      <c r="L90" s="51"/>
      <c r="M90" s="110"/>
    </row>
    <row r="91" spans="1:13" x14ac:dyDescent="0.2">
      <c r="B91" s="41"/>
      <c r="C91" s="27"/>
      <c r="D91" s="12"/>
      <c r="E91" s="12"/>
      <c r="F91" s="204"/>
      <c r="H91" s="11"/>
      <c r="I91" s="45"/>
      <c r="K91" s="51"/>
      <c r="L91" s="51"/>
      <c r="M91" s="110"/>
    </row>
    <row r="92" spans="1:13" ht="15" x14ac:dyDescent="0.2">
      <c r="B92" s="7" t="s">
        <v>1022</v>
      </c>
      <c r="C92" s="27"/>
      <c r="D92" s="12"/>
      <c r="E92" s="12"/>
      <c r="F92" s="204"/>
      <c r="H92" s="11"/>
      <c r="I92" s="45"/>
      <c r="K92" s="51"/>
      <c r="L92" s="51"/>
      <c r="M92" s="110"/>
    </row>
    <row r="93" spans="1:13" x14ac:dyDescent="0.2">
      <c r="B93" s="41"/>
      <c r="C93" s="27"/>
      <c r="D93" s="12"/>
      <c r="E93" s="12"/>
      <c r="F93" s="204"/>
      <c r="H93" s="11"/>
      <c r="I93" s="45"/>
      <c r="K93" s="51"/>
      <c r="L93" s="51"/>
      <c r="M93" s="110"/>
    </row>
    <row r="94" spans="1:13" x14ac:dyDescent="0.2">
      <c r="A94" s="12"/>
      <c r="B94" s="9" t="s">
        <v>976</v>
      </c>
      <c r="C94" s="27" t="s">
        <v>977</v>
      </c>
      <c r="D94" s="12" t="s">
        <v>978</v>
      </c>
      <c r="E94" s="12" t="s">
        <v>978</v>
      </c>
      <c r="F94" s="204">
        <v>1152</v>
      </c>
      <c r="G94" s="9" t="s">
        <v>1129</v>
      </c>
      <c r="H94" s="11" t="s">
        <v>958</v>
      </c>
      <c r="I94" s="45">
        <f t="shared" ref="I94:I136" si="1">ROUND((F94-(F94*H94)),0)</f>
        <v>576</v>
      </c>
      <c r="J94" s="9" t="s">
        <v>1129</v>
      </c>
      <c r="K94" s="51">
        <v>8</v>
      </c>
      <c r="L94" s="51"/>
      <c r="M94" s="110"/>
    </row>
    <row r="95" spans="1:13" x14ac:dyDescent="0.2">
      <c r="A95" s="12"/>
      <c r="B95" s="9" t="s">
        <v>979</v>
      </c>
      <c r="C95" s="27" t="s">
        <v>980</v>
      </c>
      <c r="D95" s="12" t="s">
        <v>981</v>
      </c>
      <c r="E95" s="12" t="s">
        <v>981</v>
      </c>
      <c r="F95" s="204">
        <v>1152</v>
      </c>
      <c r="G95" s="9" t="s">
        <v>1129</v>
      </c>
      <c r="H95" s="11" t="s">
        <v>958</v>
      </c>
      <c r="I95" s="45">
        <f t="shared" si="1"/>
        <v>576</v>
      </c>
      <c r="J95" s="9" t="s">
        <v>1129</v>
      </c>
      <c r="K95" s="51">
        <v>12</v>
      </c>
      <c r="L95" s="51"/>
      <c r="M95" s="110"/>
    </row>
    <row r="96" spans="1:13" x14ac:dyDescent="0.2">
      <c r="B96" s="52"/>
      <c r="D96" s="10"/>
      <c r="E96" s="10"/>
      <c r="F96" s="204"/>
      <c r="I96" s="45"/>
      <c r="L96" s="51"/>
    </row>
    <row r="97" spans="1:13" ht="15" x14ac:dyDescent="0.2">
      <c r="B97" s="7" t="s">
        <v>1023</v>
      </c>
      <c r="C97" s="58"/>
      <c r="D97" s="58"/>
      <c r="E97" s="58"/>
      <c r="F97" s="208"/>
      <c r="G97" s="58"/>
      <c r="H97" s="58"/>
      <c r="I97" s="45"/>
      <c r="L97" s="51"/>
    </row>
    <row r="98" spans="1:13" x14ac:dyDescent="0.2">
      <c r="B98" s="52"/>
      <c r="D98" s="10"/>
      <c r="E98" s="10"/>
      <c r="F98" s="204"/>
      <c r="I98" s="45"/>
      <c r="L98" s="51"/>
    </row>
    <row r="99" spans="1:13" x14ac:dyDescent="0.2">
      <c r="A99" s="12"/>
      <c r="B99" s="9" t="s">
        <v>1024</v>
      </c>
      <c r="C99" s="27" t="s">
        <v>1025</v>
      </c>
      <c r="D99" s="12" t="s">
        <v>1026</v>
      </c>
      <c r="E99" s="12" t="s">
        <v>1026</v>
      </c>
      <c r="F99" s="204">
        <v>3840</v>
      </c>
      <c r="G99" s="9" t="s">
        <v>1129</v>
      </c>
      <c r="H99" s="11" t="s">
        <v>958</v>
      </c>
      <c r="I99" s="45">
        <f t="shared" si="1"/>
        <v>1920</v>
      </c>
      <c r="J99" s="9" t="s">
        <v>1129</v>
      </c>
      <c r="K99" s="51">
        <v>6</v>
      </c>
      <c r="L99" s="51"/>
      <c r="M99" s="110"/>
    </row>
    <row r="100" spans="1:13" x14ac:dyDescent="0.2">
      <c r="A100" s="12"/>
      <c r="B100" s="9" t="s">
        <v>1027</v>
      </c>
      <c r="C100" s="27" t="s">
        <v>1028</v>
      </c>
      <c r="D100" s="12" t="s">
        <v>1029</v>
      </c>
      <c r="E100" s="12" t="s">
        <v>1029</v>
      </c>
      <c r="F100" s="204">
        <v>3840</v>
      </c>
      <c r="G100" s="9" t="s">
        <v>1129</v>
      </c>
      <c r="H100" s="11" t="s">
        <v>958</v>
      </c>
      <c r="I100" s="45">
        <f t="shared" si="1"/>
        <v>1920</v>
      </c>
      <c r="J100" s="9" t="s">
        <v>1129</v>
      </c>
      <c r="K100" s="51">
        <v>17</v>
      </c>
      <c r="L100" s="51"/>
      <c r="M100" s="110"/>
    </row>
    <row r="101" spans="1:13" x14ac:dyDescent="0.2">
      <c r="A101" s="12"/>
      <c r="B101" s="9" t="s">
        <v>1030</v>
      </c>
      <c r="C101" s="27" t="s">
        <v>1031</v>
      </c>
      <c r="D101" s="12" t="s">
        <v>1032</v>
      </c>
      <c r="E101" s="12" t="s">
        <v>1032</v>
      </c>
      <c r="F101" s="204">
        <v>5120</v>
      </c>
      <c r="G101" s="9" t="s">
        <v>1129</v>
      </c>
      <c r="H101" s="11" t="s">
        <v>958</v>
      </c>
      <c r="I101" s="45">
        <f t="shared" si="1"/>
        <v>2560</v>
      </c>
      <c r="J101" s="9" t="s">
        <v>1129</v>
      </c>
      <c r="K101" s="51">
        <v>8</v>
      </c>
      <c r="L101" s="51"/>
      <c r="M101" s="110"/>
    </row>
    <row r="102" spans="1:13" x14ac:dyDescent="0.2">
      <c r="A102" s="12"/>
      <c r="B102" s="9" t="s">
        <v>1033</v>
      </c>
      <c r="C102" s="27" t="s">
        <v>1034</v>
      </c>
      <c r="D102" s="12" t="s">
        <v>1035</v>
      </c>
      <c r="E102" s="12" t="s">
        <v>1035</v>
      </c>
      <c r="F102" s="204">
        <v>5120</v>
      </c>
      <c r="G102" s="9" t="s">
        <v>1129</v>
      </c>
      <c r="H102" s="11" t="s">
        <v>958</v>
      </c>
      <c r="I102" s="45">
        <f t="shared" si="1"/>
        <v>2560</v>
      </c>
      <c r="J102" s="9" t="s">
        <v>1129</v>
      </c>
      <c r="K102" s="51">
        <v>5</v>
      </c>
      <c r="L102" s="51"/>
      <c r="M102" s="110"/>
    </row>
    <row r="103" spans="1:13" x14ac:dyDescent="0.2">
      <c r="A103" s="12"/>
      <c r="B103" s="9" t="s">
        <v>1036</v>
      </c>
      <c r="C103" s="27" t="s">
        <v>1037</v>
      </c>
      <c r="D103" s="12" t="s">
        <v>1038</v>
      </c>
      <c r="E103" s="12" t="s">
        <v>1038</v>
      </c>
      <c r="F103" s="204">
        <v>7120</v>
      </c>
      <c r="G103" s="9" t="s">
        <v>1129</v>
      </c>
      <c r="H103" s="11" t="s">
        <v>958</v>
      </c>
      <c r="I103" s="45">
        <f t="shared" si="1"/>
        <v>3560</v>
      </c>
      <c r="J103" s="9" t="s">
        <v>1129</v>
      </c>
      <c r="K103" s="51">
        <v>6</v>
      </c>
      <c r="L103" s="51"/>
      <c r="M103" s="110"/>
    </row>
    <row r="104" spans="1:13" x14ac:dyDescent="0.2">
      <c r="B104" s="52"/>
      <c r="F104" s="204"/>
      <c r="I104" s="45"/>
      <c r="L104" s="51"/>
    </row>
    <row r="105" spans="1:13" ht="12.75" customHeight="1" x14ac:dyDescent="0.2">
      <c r="A105" s="58"/>
      <c r="B105" s="7" t="s">
        <v>959</v>
      </c>
      <c r="C105" s="7"/>
      <c r="D105" s="58"/>
      <c r="E105" s="58"/>
      <c r="F105" s="208"/>
      <c r="G105" s="58"/>
      <c r="H105" s="58"/>
      <c r="I105" s="45"/>
      <c r="J105" s="58"/>
      <c r="L105" s="51"/>
    </row>
    <row r="106" spans="1:13" x14ac:dyDescent="0.2">
      <c r="D106" s="9"/>
      <c r="E106" s="9"/>
      <c r="F106" s="47"/>
      <c r="I106" s="45"/>
      <c r="L106" s="51"/>
    </row>
    <row r="107" spans="1:13" ht="38.25" x14ac:dyDescent="0.2">
      <c r="A107" s="12"/>
      <c r="B107" s="9" t="s">
        <v>961</v>
      </c>
      <c r="C107" s="27" t="s">
        <v>962</v>
      </c>
      <c r="D107" s="12" t="s">
        <v>960</v>
      </c>
      <c r="E107" s="12" t="s">
        <v>960</v>
      </c>
      <c r="F107" s="204">
        <v>24320</v>
      </c>
      <c r="G107" s="9" t="s">
        <v>1129</v>
      </c>
      <c r="H107" s="11" t="s">
        <v>958</v>
      </c>
      <c r="I107" s="45">
        <f t="shared" si="1"/>
        <v>12160</v>
      </c>
      <c r="J107" s="9" t="s">
        <v>1129</v>
      </c>
      <c r="K107" s="51">
        <v>2</v>
      </c>
      <c r="L107" s="51"/>
      <c r="M107" s="110"/>
    </row>
    <row r="108" spans="1:13" ht="25.5" x14ac:dyDescent="0.2">
      <c r="A108" s="12"/>
      <c r="B108" s="9" t="s">
        <v>964</v>
      </c>
      <c r="C108" s="27" t="s">
        <v>965</v>
      </c>
      <c r="D108" s="12" t="s">
        <v>963</v>
      </c>
      <c r="E108" s="12" t="s">
        <v>963</v>
      </c>
      <c r="F108" s="204">
        <v>15280</v>
      </c>
      <c r="G108" s="9" t="s">
        <v>1129</v>
      </c>
      <c r="H108" s="11" t="s">
        <v>958</v>
      </c>
      <c r="I108" s="45">
        <f t="shared" si="1"/>
        <v>7640</v>
      </c>
      <c r="J108" s="9" t="s">
        <v>1129</v>
      </c>
      <c r="K108" s="51">
        <v>1</v>
      </c>
      <c r="L108" s="51"/>
      <c r="M108" s="110"/>
    </row>
    <row r="109" spans="1:13" ht="25.5" x14ac:dyDescent="0.2">
      <c r="A109" s="12"/>
      <c r="B109" s="9" t="s">
        <v>967</v>
      </c>
      <c r="C109" s="27" t="s">
        <v>968</v>
      </c>
      <c r="D109" s="12" t="s">
        <v>966</v>
      </c>
      <c r="E109" s="12" t="s">
        <v>966</v>
      </c>
      <c r="F109" s="204">
        <v>28000</v>
      </c>
      <c r="G109" s="9" t="s">
        <v>1129</v>
      </c>
      <c r="H109" s="11" t="s">
        <v>958</v>
      </c>
      <c r="I109" s="45">
        <f t="shared" si="1"/>
        <v>14000</v>
      </c>
      <c r="J109" s="9" t="s">
        <v>1129</v>
      </c>
      <c r="K109" s="51">
        <v>2</v>
      </c>
      <c r="L109" s="51"/>
      <c r="M109" s="110"/>
    </row>
    <row r="110" spans="1:13" ht="15" x14ac:dyDescent="0.2">
      <c r="A110" s="58"/>
      <c r="B110" s="7" t="s">
        <v>30</v>
      </c>
      <c r="C110" s="58"/>
      <c r="D110" s="58"/>
      <c r="E110" s="58"/>
      <c r="F110" s="208"/>
      <c r="G110" s="58"/>
      <c r="H110" s="58"/>
      <c r="I110" s="45"/>
      <c r="L110" s="51"/>
    </row>
    <row r="111" spans="1:13" x14ac:dyDescent="0.2">
      <c r="F111" s="204"/>
      <c r="I111" s="45"/>
      <c r="L111" s="51"/>
    </row>
    <row r="112" spans="1:13" ht="38.25" x14ac:dyDescent="0.2">
      <c r="A112" s="12"/>
      <c r="B112" s="9" t="s">
        <v>985</v>
      </c>
      <c r="C112" s="27" t="s">
        <v>986</v>
      </c>
      <c r="D112" s="12" t="s">
        <v>987</v>
      </c>
      <c r="E112" s="12" t="s">
        <v>987</v>
      </c>
      <c r="F112" s="204">
        <v>33600</v>
      </c>
      <c r="G112" s="9" t="s">
        <v>1129</v>
      </c>
      <c r="H112" s="11" t="s">
        <v>958</v>
      </c>
      <c r="I112" s="45">
        <f t="shared" si="1"/>
        <v>16800</v>
      </c>
      <c r="J112" s="9" t="s">
        <v>1129</v>
      </c>
      <c r="K112" s="51">
        <v>2</v>
      </c>
      <c r="L112" s="51"/>
      <c r="M112" s="110"/>
    </row>
    <row r="113" spans="1:13" x14ac:dyDescent="0.2">
      <c r="F113" s="204"/>
      <c r="I113" s="45"/>
      <c r="L113" s="51"/>
    </row>
    <row r="114" spans="1:13" ht="15" x14ac:dyDescent="0.2">
      <c r="B114" s="7" t="s">
        <v>988</v>
      </c>
      <c r="C114" s="58"/>
      <c r="D114" s="58"/>
      <c r="E114" s="58"/>
      <c r="F114" s="208"/>
      <c r="G114" s="58"/>
      <c r="H114" s="58"/>
      <c r="I114" s="45"/>
      <c r="L114" s="51"/>
    </row>
    <row r="115" spans="1:13" x14ac:dyDescent="0.2">
      <c r="F115" s="204"/>
      <c r="I115" s="45"/>
      <c r="L115" s="51"/>
    </row>
    <row r="116" spans="1:13" ht="25.5" x14ac:dyDescent="0.2">
      <c r="A116" s="12"/>
      <c r="B116" s="9" t="s">
        <v>989</v>
      </c>
      <c r="C116" s="27" t="s">
        <v>990</v>
      </c>
      <c r="D116" s="12" t="s">
        <v>991</v>
      </c>
      <c r="E116" s="12" t="s">
        <v>991</v>
      </c>
      <c r="F116" s="204">
        <v>16320</v>
      </c>
      <c r="G116" s="9" t="s">
        <v>1129</v>
      </c>
      <c r="H116" s="11" t="s">
        <v>958</v>
      </c>
      <c r="I116" s="45">
        <f t="shared" si="1"/>
        <v>8160</v>
      </c>
      <c r="J116" s="9" t="s">
        <v>1129</v>
      </c>
      <c r="K116" s="51">
        <v>4</v>
      </c>
      <c r="L116" s="51"/>
      <c r="M116" s="110"/>
    </row>
    <row r="117" spans="1:13" x14ac:dyDescent="0.2">
      <c r="F117" s="204"/>
      <c r="I117" s="45"/>
      <c r="L117" s="51"/>
    </row>
    <row r="118" spans="1:13" ht="15" x14ac:dyDescent="0.2">
      <c r="B118" s="7" t="s">
        <v>1065</v>
      </c>
      <c r="C118" s="58"/>
      <c r="D118" s="58"/>
      <c r="E118" s="58"/>
      <c r="F118" s="208"/>
      <c r="G118" s="58"/>
      <c r="I118" s="45"/>
      <c r="L118" s="51"/>
    </row>
    <row r="119" spans="1:13" x14ac:dyDescent="0.2">
      <c r="F119" s="204"/>
      <c r="I119" s="45"/>
      <c r="L119" s="51"/>
    </row>
    <row r="120" spans="1:13" x14ac:dyDescent="0.2">
      <c r="D120" s="10"/>
      <c r="E120" s="10"/>
      <c r="F120" s="204"/>
      <c r="I120" s="45"/>
      <c r="L120" s="51"/>
    </row>
    <row r="121" spans="1:13" ht="15" x14ac:dyDescent="0.2">
      <c r="B121" s="7" t="s">
        <v>1066</v>
      </c>
      <c r="C121" s="58"/>
      <c r="D121" s="58"/>
      <c r="E121" s="58"/>
      <c r="F121" s="208"/>
      <c r="G121" s="58"/>
      <c r="H121" s="58"/>
      <c r="I121" s="45"/>
      <c r="L121" s="51"/>
    </row>
    <row r="122" spans="1:13" x14ac:dyDescent="0.2">
      <c r="F122" s="204"/>
      <c r="I122" s="45"/>
      <c r="L122" s="51"/>
    </row>
    <row r="123" spans="1:13" ht="25.5" x14ac:dyDescent="0.2">
      <c r="A123" s="12"/>
      <c r="B123" s="9" t="s">
        <v>1067</v>
      </c>
      <c r="C123" s="27" t="s">
        <v>1068</v>
      </c>
      <c r="D123" s="12" t="s">
        <v>1069</v>
      </c>
      <c r="E123" s="12" t="s">
        <v>1069</v>
      </c>
      <c r="F123" s="204">
        <v>21440</v>
      </c>
      <c r="G123" s="9" t="s">
        <v>1129</v>
      </c>
      <c r="H123" s="11" t="s">
        <v>958</v>
      </c>
      <c r="I123" s="45">
        <f t="shared" si="1"/>
        <v>10720</v>
      </c>
      <c r="J123" s="9" t="s">
        <v>1129</v>
      </c>
      <c r="K123" s="51">
        <v>1</v>
      </c>
      <c r="L123" s="51"/>
      <c r="M123" s="110"/>
    </row>
    <row r="124" spans="1:13" x14ac:dyDescent="0.2">
      <c r="D124" s="10"/>
      <c r="E124" s="10"/>
      <c r="F124" s="204"/>
      <c r="I124" s="45"/>
      <c r="L124" s="51"/>
    </row>
    <row r="125" spans="1:13" ht="15" x14ac:dyDescent="0.2">
      <c r="B125" s="7" t="s">
        <v>70</v>
      </c>
      <c r="C125" s="58"/>
      <c r="D125" s="58"/>
      <c r="E125" s="58"/>
      <c r="F125" s="208"/>
      <c r="G125" s="58"/>
      <c r="H125" s="58"/>
      <c r="I125" s="45"/>
      <c r="L125" s="51"/>
    </row>
    <row r="126" spans="1:13" x14ac:dyDescent="0.2">
      <c r="D126" s="10"/>
      <c r="E126" s="10"/>
      <c r="F126" s="204"/>
      <c r="I126" s="45"/>
      <c r="L126" s="51"/>
    </row>
    <row r="127" spans="1:13" ht="25.5" x14ac:dyDescent="0.2">
      <c r="A127" s="12"/>
      <c r="B127" s="9" t="s">
        <v>1070</v>
      </c>
      <c r="C127" s="27" t="s">
        <v>1071</v>
      </c>
      <c r="D127" s="12" t="s">
        <v>1072</v>
      </c>
      <c r="E127" s="12" t="s">
        <v>1072</v>
      </c>
      <c r="F127" s="204">
        <v>21440</v>
      </c>
      <c r="G127" s="9" t="s">
        <v>1129</v>
      </c>
      <c r="H127" s="11" t="s">
        <v>958</v>
      </c>
      <c r="I127" s="45">
        <f t="shared" si="1"/>
        <v>10720</v>
      </c>
      <c r="J127" s="9" t="s">
        <v>1129</v>
      </c>
      <c r="K127" s="51">
        <v>7</v>
      </c>
      <c r="L127" s="51"/>
      <c r="M127" s="110"/>
    </row>
    <row r="128" spans="1:13" x14ac:dyDescent="0.2">
      <c r="C128" s="58"/>
      <c r="D128" s="27"/>
      <c r="E128" s="9"/>
      <c r="F128" s="211"/>
      <c r="G128" s="10"/>
      <c r="I128" s="45"/>
      <c r="L128" s="51"/>
    </row>
    <row r="129" spans="1:13" ht="15" x14ac:dyDescent="0.2">
      <c r="B129" s="7" t="s">
        <v>969</v>
      </c>
      <c r="C129" s="58"/>
      <c r="D129" s="58"/>
      <c r="E129" s="58"/>
      <c r="F129" s="208"/>
      <c r="G129" s="58"/>
      <c r="H129" s="58"/>
      <c r="I129" s="45"/>
      <c r="L129" s="51"/>
    </row>
    <row r="130" spans="1:13" x14ac:dyDescent="0.2">
      <c r="D130" s="10"/>
      <c r="E130" s="10"/>
      <c r="F130" s="204"/>
      <c r="I130" s="45"/>
      <c r="L130" s="51"/>
    </row>
    <row r="131" spans="1:13" x14ac:dyDescent="0.2">
      <c r="A131" s="12"/>
      <c r="B131" s="9" t="s">
        <v>970</v>
      </c>
      <c r="C131" s="27" t="s">
        <v>971</v>
      </c>
      <c r="D131" s="12" t="s">
        <v>972</v>
      </c>
      <c r="E131" s="12" t="s">
        <v>972</v>
      </c>
      <c r="F131" s="204">
        <v>4560</v>
      </c>
      <c r="G131" s="9" t="s">
        <v>1129</v>
      </c>
      <c r="H131" s="11" t="s">
        <v>958</v>
      </c>
      <c r="I131" s="45">
        <f t="shared" si="1"/>
        <v>2280</v>
      </c>
      <c r="J131" s="9" t="s">
        <v>1129</v>
      </c>
      <c r="K131" s="51">
        <v>25</v>
      </c>
      <c r="L131" s="51"/>
      <c r="M131" s="110"/>
    </row>
    <row r="132" spans="1:13" x14ac:dyDescent="0.2">
      <c r="A132" s="12"/>
      <c r="B132" s="9" t="s">
        <v>973</v>
      </c>
      <c r="C132" s="27" t="s">
        <v>974</v>
      </c>
      <c r="D132" s="12" t="s">
        <v>975</v>
      </c>
      <c r="E132" s="12" t="s">
        <v>975</v>
      </c>
      <c r="F132" s="204">
        <v>2720</v>
      </c>
      <c r="G132" s="9" t="s">
        <v>1129</v>
      </c>
      <c r="H132" s="11" t="s">
        <v>958</v>
      </c>
      <c r="I132" s="45">
        <f t="shared" si="1"/>
        <v>1360</v>
      </c>
      <c r="J132" s="9" t="s">
        <v>1129</v>
      </c>
      <c r="K132" s="51">
        <v>20</v>
      </c>
      <c r="L132" s="51"/>
      <c r="M132" s="110"/>
    </row>
    <row r="133" spans="1:13" x14ac:dyDescent="0.2">
      <c r="F133" s="204"/>
      <c r="I133" s="45"/>
      <c r="L133" s="51"/>
    </row>
    <row r="134" spans="1:13" ht="15" x14ac:dyDescent="0.2">
      <c r="B134" s="7" t="s">
        <v>1061</v>
      </c>
      <c r="C134" s="58"/>
      <c r="D134" s="58"/>
      <c r="E134" s="58"/>
      <c r="F134" s="208"/>
      <c r="G134" s="58"/>
      <c r="H134" s="58"/>
      <c r="I134" s="45"/>
      <c r="L134" s="51"/>
    </row>
    <row r="135" spans="1:13" x14ac:dyDescent="0.2">
      <c r="F135" s="204"/>
      <c r="I135" s="45"/>
      <c r="L135" s="51"/>
    </row>
    <row r="136" spans="1:13" ht="25.5" x14ac:dyDescent="0.2">
      <c r="A136" s="12"/>
      <c r="B136" s="9" t="s">
        <v>1062</v>
      </c>
      <c r="C136" s="27" t="s">
        <v>1063</v>
      </c>
      <c r="D136" s="12" t="s">
        <v>1064</v>
      </c>
      <c r="E136" s="12" t="s">
        <v>1064</v>
      </c>
      <c r="F136" s="204">
        <v>18080</v>
      </c>
      <c r="G136" s="9" t="s">
        <v>1129</v>
      </c>
      <c r="H136" s="11">
        <v>0.55000000000000004</v>
      </c>
      <c r="I136" s="45">
        <f t="shared" si="1"/>
        <v>8136</v>
      </c>
      <c r="J136" s="9" t="s">
        <v>1129</v>
      </c>
      <c r="K136" s="51" t="s">
        <v>940</v>
      </c>
      <c r="L136" s="51"/>
      <c r="M136" s="110"/>
    </row>
    <row r="137" spans="1:13" x14ac:dyDescent="0.2">
      <c r="D137" s="10"/>
      <c r="E137" s="10"/>
    </row>
  </sheetData>
  <mergeCells count="11">
    <mergeCell ref="K6:K7"/>
    <mergeCell ref="B2:I2"/>
    <mergeCell ref="B3:I3"/>
    <mergeCell ref="B4:I4"/>
    <mergeCell ref="B6:B7"/>
    <mergeCell ref="C6:C7"/>
    <mergeCell ref="D6:D7"/>
    <mergeCell ref="E6:E7"/>
    <mergeCell ref="F6:G7"/>
    <mergeCell ref="H6:H7"/>
    <mergeCell ref="I6:J7"/>
  </mergeCells>
  <conditionalFormatting sqref="B82 B78 B58:B60 B65:B67 B71">
    <cfRule type="duplicateValues" dxfId="28" priority="33" stopIfTrue="1"/>
  </conditionalFormatting>
  <conditionalFormatting sqref="A16:B16">
    <cfRule type="duplicateValues" dxfId="27" priority="28" stopIfTrue="1"/>
  </conditionalFormatting>
  <conditionalFormatting sqref="B30">
    <cfRule type="duplicateValues" dxfId="26" priority="25" stopIfTrue="1"/>
  </conditionalFormatting>
  <conditionalFormatting sqref="B38">
    <cfRule type="duplicateValues" dxfId="25" priority="22" stopIfTrue="1"/>
  </conditionalFormatting>
  <conditionalFormatting sqref="B94:B95">
    <cfRule type="duplicateValues" dxfId="24" priority="19" stopIfTrue="1"/>
  </conditionalFormatting>
  <conditionalFormatting sqref="B85">
    <cfRule type="duplicateValues" dxfId="23" priority="18" stopIfTrue="1"/>
  </conditionalFormatting>
  <conditionalFormatting sqref="B112">
    <cfRule type="duplicateValues" dxfId="22" priority="17" stopIfTrue="1"/>
  </conditionalFormatting>
  <conditionalFormatting sqref="B116">
    <cfRule type="duplicateValues" dxfId="21" priority="16" stopIfTrue="1"/>
  </conditionalFormatting>
  <conditionalFormatting sqref="B61:B64">
    <cfRule type="duplicateValues" dxfId="20" priority="13" stopIfTrue="1"/>
  </conditionalFormatting>
  <conditionalFormatting sqref="B99:B103">
    <cfRule type="duplicateValues" dxfId="19" priority="11" stopIfTrue="1"/>
  </conditionalFormatting>
  <conditionalFormatting sqref="B68:B70">
    <cfRule type="duplicateValues" dxfId="18" priority="10" stopIfTrue="1"/>
  </conditionalFormatting>
  <conditionalFormatting sqref="B56:B57">
    <cfRule type="duplicateValues" dxfId="17" priority="9" stopIfTrue="1"/>
  </conditionalFormatting>
  <conditionalFormatting sqref="B25:B26">
    <cfRule type="duplicateValues" dxfId="16" priority="6" stopIfTrue="1"/>
  </conditionalFormatting>
  <conditionalFormatting sqref="B25:B26">
    <cfRule type="duplicateValues" dxfId="15" priority="5" stopIfTrue="1"/>
  </conditionalFormatting>
  <conditionalFormatting sqref="B136">
    <cfRule type="duplicateValues" dxfId="14" priority="4" stopIfTrue="1"/>
  </conditionalFormatting>
  <conditionalFormatting sqref="B123">
    <cfRule type="duplicateValues" dxfId="13" priority="2" stopIfTrue="1"/>
  </conditionalFormatting>
  <conditionalFormatting sqref="B127">
    <cfRule type="duplicateValues" dxfId="12" priority="1" stopIfTrue="1"/>
  </conditionalFormatting>
  <conditionalFormatting sqref="B74:B77">
    <cfRule type="duplicateValues" dxfId="11" priority="336" stopIfTrue="1"/>
  </conditionalFormatting>
  <conditionalFormatting sqref="B81">
    <cfRule type="duplicateValues" dxfId="10" priority="342" stopIfTrue="1"/>
  </conditionalFormatting>
  <conditionalFormatting sqref="B86:B93 B50:B55">
    <cfRule type="duplicateValues" dxfId="9" priority="343" stopIfTrue="1"/>
  </conditionalFormatting>
  <conditionalFormatting sqref="B107:B109">
    <cfRule type="duplicateValues" dxfId="8" priority="345" stopIfTrue="1"/>
  </conditionalFormatting>
  <conditionalFormatting sqref="B131:B132">
    <cfRule type="duplicateValues" dxfId="7" priority="346" stopIfTrue="1"/>
  </conditionalFormatting>
  <conditionalFormatting sqref="D35 D21:D23 D13 D17:D19 D28:D29 D31:D33 D39:D41">
    <cfRule type="duplicateValues" dxfId="6" priority="347" stopIfTrue="1"/>
  </conditionalFormatting>
  <conditionalFormatting sqref="E35 E21:E23 E13 E17:E19 E28:E29 E31:E33 E39:E41">
    <cfRule type="duplicateValues" dxfId="5" priority="355" stopIfTrue="1"/>
  </conditionalFormatting>
  <conditionalFormatting sqref="B39:B46 B31:B35 B29 B13 B11 B17:B24 B27">
    <cfRule type="duplicateValues" dxfId="4" priority="367" stopIfTrue="1"/>
  </conditionalFormatting>
  <conditionalFormatting sqref="A40:A42 A32:A34 A22:A24 A18:A20 A14:A15">
    <cfRule type="duplicateValues" dxfId="3" priority="376" stopIfTrue="1"/>
  </conditionalFormatting>
  <hyperlinks>
    <hyperlink ref="J4" r:id="rId1" xr:uid="{00000000-0004-0000-0400-000000000000}"/>
    <hyperlink ref="D12:F12" r:id="rId2" display="AKK-03UP.03" xr:uid="{00000000-0004-0000-0400-000001000000}"/>
    <hyperlink ref="D38:F38" r:id="rId3" display="SCN-SAFE.01" xr:uid="{00000000-0004-0000-0400-000002000000}"/>
    <hyperlink ref="D108" r:id="rId4" xr:uid="{00000000-0004-0000-0400-000003000000}"/>
    <hyperlink ref="E108" r:id="rId5" xr:uid="{00000000-0004-0000-0400-000004000000}"/>
    <hyperlink ref="D107" r:id="rId6" xr:uid="{00000000-0004-0000-0400-000005000000}"/>
    <hyperlink ref="E107" r:id="rId7" xr:uid="{00000000-0004-0000-0400-000006000000}"/>
    <hyperlink ref="D109" r:id="rId8" xr:uid="{00000000-0004-0000-0400-000007000000}"/>
    <hyperlink ref="E109" r:id="rId9" xr:uid="{00000000-0004-0000-0400-000008000000}"/>
    <hyperlink ref="D131" r:id="rId10" xr:uid="{00000000-0004-0000-0400-000009000000}"/>
    <hyperlink ref="E131" r:id="rId11" xr:uid="{00000000-0004-0000-0400-00000A000000}"/>
    <hyperlink ref="D132" r:id="rId12" xr:uid="{00000000-0004-0000-0400-00000B000000}"/>
    <hyperlink ref="E132" r:id="rId13" xr:uid="{00000000-0004-0000-0400-00000C000000}"/>
    <hyperlink ref="D94" r:id="rId14" xr:uid="{00000000-0004-0000-0400-00000D000000}"/>
    <hyperlink ref="D95" r:id="rId15" xr:uid="{00000000-0004-0000-0400-00000E000000}"/>
    <hyperlink ref="E95" r:id="rId16" xr:uid="{00000000-0004-0000-0400-00000F000000}"/>
    <hyperlink ref="E85" r:id="rId17" xr:uid="{00000000-0004-0000-0400-000010000000}"/>
    <hyperlink ref="D85" r:id="rId18" xr:uid="{00000000-0004-0000-0400-000011000000}"/>
    <hyperlink ref="D112:E112" r:id="rId19" display="SCN-MGSUP.01" xr:uid="{00000000-0004-0000-0400-000012000000}"/>
    <hyperlink ref="D116:E116" r:id="rId20" display="SCN-LSD01.01" xr:uid="{00000000-0004-0000-0400-000013000000}"/>
    <hyperlink ref="D81" r:id="rId21" xr:uid="{00000000-0004-0000-0400-000014000000}"/>
    <hyperlink ref="E81" r:id="rId22" xr:uid="{00000000-0004-0000-0400-000015000000}"/>
    <hyperlink ref="D62" r:id="rId23" xr:uid="{00000000-0004-0000-0400-000016000000}"/>
    <hyperlink ref="E62" r:id="rId24" xr:uid="{00000000-0004-0000-0400-000017000000}"/>
    <hyperlink ref="D61" r:id="rId25" xr:uid="{00000000-0004-0000-0400-000018000000}"/>
    <hyperlink ref="E61" r:id="rId26" xr:uid="{00000000-0004-0000-0400-000019000000}"/>
    <hyperlink ref="D64" r:id="rId27" xr:uid="{00000000-0004-0000-0400-00001A000000}"/>
    <hyperlink ref="E64" r:id="rId28" xr:uid="{00000000-0004-0000-0400-00001B000000}"/>
    <hyperlink ref="D63" r:id="rId29" xr:uid="{00000000-0004-0000-0400-00001C000000}"/>
    <hyperlink ref="E63" r:id="rId30" xr:uid="{00000000-0004-0000-0400-00001D000000}"/>
    <hyperlink ref="D76" r:id="rId31" xr:uid="{00000000-0004-0000-0400-00001E000000}"/>
    <hyperlink ref="E76" r:id="rId32" xr:uid="{00000000-0004-0000-0400-00001F000000}"/>
    <hyperlink ref="D77" r:id="rId33" xr:uid="{00000000-0004-0000-0400-000020000000}"/>
    <hyperlink ref="E77" r:id="rId34" xr:uid="{00000000-0004-0000-0400-000021000000}"/>
    <hyperlink ref="D75" r:id="rId35" xr:uid="{00000000-0004-0000-0400-000022000000}"/>
    <hyperlink ref="E75" r:id="rId36" xr:uid="{00000000-0004-0000-0400-000023000000}"/>
    <hyperlink ref="D74" r:id="rId37" xr:uid="{00000000-0004-0000-0400-000024000000}"/>
    <hyperlink ref="E74" r:id="rId38" xr:uid="{00000000-0004-0000-0400-000025000000}"/>
    <hyperlink ref="F104" r:id="rId39" display="BE-GTR2W.01" xr:uid="{00000000-0004-0000-0400-000026000000}"/>
    <hyperlink ref="F36" r:id="rId40" display="BE-GTR3S.01" xr:uid="{00000000-0004-0000-0400-000027000000}"/>
    <hyperlink ref="F37" r:id="rId41" display="BE-GTR3W.01" xr:uid="{00000000-0004-0000-0400-000028000000}"/>
    <hyperlink ref="D99" r:id="rId42" xr:uid="{00000000-0004-0000-0400-000029000000}"/>
    <hyperlink ref="E99" r:id="rId43" xr:uid="{00000000-0004-0000-0400-00002A000000}"/>
    <hyperlink ref="D100" r:id="rId44" xr:uid="{00000000-0004-0000-0400-00002B000000}"/>
    <hyperlink ref="E100" r:id="rId45" xr:uid="{00000000-0004-0000-0400-00002C000000}"/>
    <hyperlink ref="D102" r:id="rId46" xr:uid="{00000000-0004-0000-0400-00002D000000}"/>
    <hyperlink ref="E102" r:id="rId47" xr:uid="{00000000-0004-0000-0400-00002E000000}"/>
    <hyperlink ref="D101" r:id="rId48" xr:uid="{00000000-0004-0000-0400-00002F000000}"/>
    <hyperlink ref="E101" r:id="rId49" xr:uid="{00000000-0004-0000-0400-000030000000}"/>
    <hyperlink ref="D103" r:id="rId50" xr:uid="{00000000-0004-0000-0400-000031000000}"/>
    <hyperlink ref="E103" r:id="rId51" xr:uid="{00000000-0004-0000-0400-000032000000}"/>
    <hyperlink ref="D70" r:id="rId52" xr:uid="{00000000-0004-0000-0400-000033000000}"/>
    <hyperlink ref="E70" r:id="rId53" xr:uid="{00000000-0004-0000-0400-000034000000}"/>
    <hyperlink ref="D69" r:id="rId54" xr:uid="{00000000-0004-0000-0400-000035000000}"/>
    <hyperlink ref="E69" r:id="rId55" xr:uid="{00000000-0004-0000-0400-000036000000}"/>
    <hyperlink ref="D56" r:id="rId56" xr:uid="{00000000-0004-0000-0400-000037000000}"/>
    <hyperlink ref="E56" r:id="rId57" xr:uid="{00000000-0004-0000-0400-000038000000}"/>
    <hyperlink ref="D57" r:id="rId58" xr:uid="{00000000-0004-0000-0400-000039000000}"/>
    <hyperlink ref="E57" r:id="rId59" xr:uid="{00000000-0004-0000-0400-00003A000000}"/>
    <hyperlink ref="D25" r:id="rId60" xr:uid="{00000000-0004-0000-0400-00003B000000}"/>
    <hyperlink ref="E25" r:id="rId61" xr:uid="{00000000-0004-0000-0400-00003C000000}"/>
    <hyperlink ref="D26" r:id="rId62" xr:uid="{00000000-0004-0000-0400-00003D000000}"/>
    <hyperlink ref="E26" r:id="rId63" xr:uid="{00000000-0004-0000-0400-00003E000000}"/>
    <hyperlink ref="D136" r:id="rId64" xr:uid="{00000000-0004-0000-0400-00003F000000}"/>
    <hyperlink ref="E136" r:id="rId65" xr:uid="{00000000-0004-0000-0400-000040000000}"/>
    <hyperlink ref="D123" r:id="rId66" xr:uid="{00000000-0004-0000-0400-000041000000}"/>
    <hyperlink ref="E123" r:id="rId67" xr:uid="{00000000-0004-0000-0400-000042000000}"/>
    <hyperlink ref="D127:E127" r:id="rId68" display="BE-04000.01" xr:uid="{00000000-0004-0000-0400-000043000000}"/>
    <hyperlink ref="E94" r:id="rId69" xr:uid="{00000000-0004-0000-0400-000044000000}"/>
  </hyperlinks>
  <pageMargins left="0.78740157480314965" right="0.78740157480314965" top="0.98425196850393704" bottom="0.98425196850393704" header="0.51181102362204722" footer="0.51181102362204722"/>
  <pageSetup paperSize="9" scale="51" fitToHeight="0" orientation="landscape" r:id="rId70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7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4">
    <pageSetUpPr fitToPage="1"/>
  </sheetPr>
  <dimension ref="A1:M136"/>
  <sheetViews>
    <sheetView topLeftCell="B25" zoomScale="80" zoomScaleNormal="80" workbookViewId="0">
      <selection activeCell="N13" sqref="N13"/>
    </sheetView>
  </sheetViews>
  <sheetFormatPr defaultColWidth="9.140625" defaultRowHeight="12.75" x14ac:dyDescent="0.2"/>
  <cols>
    <col min="1" max="1" width="16.42578125" style="3" customWidth="1"/>
    <col min="2" max="2" width="13.7109375" style="1" customWidth="1"/>
    <col min="3" max="3" width="104.7109375" style="4" customWidth="1"/>
    <col min="4" max="4" width="16.42578125" style="3" customWidth="1"/>
    <col min="5" max="5" width="22.5703125" style="3" bestFit="1" customWidth="1"/>
    <col min="6" max="6" width="12" style="2" bestFit="1" customWidth="1"/>
    <col min="7" max="7" width="10.7109375" style="1" customWidth="1"/>
    <col min="8" max="8" width="8.5703125" style="1" bestFit="1" customWidth="1"/>
    <col min="9" max="9" width="12" style="19" bestFit="1" customWidth="1"/>
    <col min="10" max="10" width="10.7109375" style="1" customWidth="1"/>
    <col min="11" max="12" width="12.85546875" style="16" bestFit="1" customWidth="1"/>
    <col min="13" max="13" width="13.28515625" style="1" customWidth="1"/>
    <col min="14" max="14" width="16.85546875" style="1" customWidth="1"/>
    <col min="15" max="16384" width="9.140625" style="1"/>
  </cols>
  <sheetData>
    <row r="1" spans="1:13" customFormat="1" ht="20.25" x14ac:dyDescent="0.3">
      <c r="A1" s="61"/>
      <c r="B1" s="24"/>
      <c r="C1" s="30"/>
      <c r="D1" s="30"/>
      <c r="E1" s="30"/>
      <c r="F1" s="30"/>
      <c r="G1" s="30"/>
      <c r="H1" s="30"/>
      <c r="I1" s="30"/>
      <c r="J1" s="30"/>
    </row>
    <row r="2" spans="1:13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</row>
    <row r="3" spans="1:13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</row>
    <row r="4" spans="1:13" customFormat="1" ht="20.25" x14ac:dyDescent="0.3">
      <c r="B4" s="172" t="s">
        <v>332</v>
      </c>
      <c r="C4" s="172"/>
      <c r="D4" s="172"/>
      <c r="E4" s="172"/>
      <c r="F4" s="172"/>
      <c r="G4" s="172"/>
      <c r="H4" s="172"/>
      <c r="I4" s="172"/>
      <c r="J4" s="25" t="s">
        <v>29</v>
      </c>
    </row>
    <row r="5" spans="1:13" customFormat="1" ht="19.5" customHeight="1" x14ac:dyDescent="0.2">
      <c r="A5" s="20"/>
      <c r="C5" s="20"/>
      <c r="D5" s="20"/>
      <c r="E5" s="20"/>
      <c r="F5" s="20"/>
      <c r="G5" s="20"/>
      <c r="H5" s="21"/>
      <c r="I5" s="22"/>
      <c r="K5" s="14"/>
      <c r="L5" s="14"/>
    </row>
    <row r="6" spans="1:13" s="5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</row>
    <row r="7" spans="1:13" s="5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</row>
    <row r="8" spans="1:13" s="9" customFormat="1" x14ac:dyDescent="0.2">
      <c r="A8" s="6"/>
      <c r="C8" s="8"/>
      <c r="D8" s="6"/>
      <c r="E8" s="6"/>
      <c r="F8" s="10"/>
      <c r="I8" s="17"/>
      <c r="K8" s="15"/>
      <c r="L8" s="15"/>
    </row>
    <row r="9" spans="1:13" ht="15" x14ac:dyDescent="0.2">
      <c r="A9" s="4"/>
      <c r="B9" s="23" t="s">
        <v>331</v>
      </c>
      <c r="E9" s="2"/>
      <c r="F9" s="1"/>
      <c r="I9" s="1"/>
      <c r="K9" s="1"/>
      <c r="L9" s="9"/>
    </row>
    <row r="10" spans="1:13" s="9" customFormat="1" x14ac:dyDescent="0.2">
      <c r="A10" s="4"/>
      <c r="C10" s="8"/>
      <c r="D10" s="6"/>
      <c r="E10" s="10"/>
    </row>
    <row r="11" spans="1:13" s="9" customFormat="1" ht="38.25" x14ac:dyDescent="0.2">
      <c r="A11" s="12"/>
      <c r="B11" s="41" t="s">
        <v>660</v>
      </c>
      <c r="C11" s="27" t="s">
        <v>659</v>
      </c>
      <c r="D11" s="12" t="s">
        <v>650</v>
      </c>
      <c r="E11" s="42" t="s">
        <v>650</v>
      </c>
      <c r="F11" s="204">
        <v>57360</v>
      </c>
      <c r="G11" s="9" t="s">
        <v>1129</v>
      </c>
      <c r="H11" s="11">
        <v>0.55000000000000004</v>
      </c>
      <c r="I11" s="45">
        <f t="shared" ref="I11:I17" si="0">ROUND((F11-(F11*H11)),0)</f>
        <v>25812</v>
      </c>
      <c r="J11" s="9" t="s">
        <v>1129</v>
      </c>
      <c r="K11" s="29">
        <v>1</v>
      </c>
      <c r="L11" s="51"/>
      <c r="M11" s="75"/>
    </row>
    <row r="12" spans="1:13" s="9" customFormat="1" ht="38.25" x14ac:dyDescent="0.2">
      <c r="A12" s="12"/>
      <c r="B12" s="80" t="s">
        <v>657</v>
      </c>
      <c r="C12" s="79" t="s">
        <v>655</v>
      </c>
      <c r="D12" s="81" t="s">
        <v>648</v>
      </c>
      <c r="E12" s="42" t="s">
        <v>648</v>
      </c>
      <c r="F12" s="206">
        <v>26880</v>
      </c>
      <c r="G12" s="9" t="s">
        <v>1129</v>
      </c>
      <c r="H12" s="11">
        <v>0.6</v>
      </c>
      <c r="I12" s="45">
        <f t="shared" si="0"/>
        <v>10752</v>
      </c>
      <c r="J12" s="9" t="s">
        <v>1129</v>
      </c>
      <c r="K12" s="86" t="s">
        <v>939</v>
      </c>
      <c r="L12" s="51"/>
      <c r="M12" s="75"/>
    </row>
    <row r="13" spans="1:13" s="9" customFormat="1" ht="38.25" x14ac:dyDescent="0.2">
      <c r="A13" s="12"/>
      <c r="B13" s="80" t="s">
        <v>658</v>
      </c>
      <c r="C13" s="79" t="s">
        <v>656</v>
      </c>
      <c r="D13" s="81" t="s">
        <v>647</v>
      </c>
      <c r="E13" s="42" t="s">
        <v>647</v>
      </c>
      <c r="F13" s="206">
        <v>27600</v>
      </c>
      <c r="G13" s="9" t="s">
        <v>1129</v>
      </c>
      <c r="H13" s="11">
        <v>0.6</v>
      </c>
      <c r="I13" s="45">
        <f t="shared" si="0"/>
        <v>11040</v>
      </c>
      <c r="J13" s="9" t="s">
        <v>1129</v>
      </c>
      <c r="K13" s="86" t="s">
        <v>640</v>
      </c>
      <c r="L13" s="51"/>
      <c r="M13" s="75"/>
    </row>
    <row r="14" spans="1:13" x14ac:dyDescent="0.2">
      <c r="A14" s="12"/>
      <c r="F14" s="206"/>
      <c r="I14" s="45"/>
      <c r="L14" s="51"/>
      <c r="M14" s="75"/>
    </row>
    <row r="15" spans="1:13" ht="15" x14ac:dyDescent="0.2">
      <c r="A15" s="12"/>
      <c r="B15" s="76" t="s">
        <v>651</v>
      </c>
      <c r="C15" s="49"/>
      <c r="D15" s="4"/>
      <c r="E15" s="1"/>
      <c r="F15" s="207"/>
      <c r="G15" s="2"/>
      <c r="I15" s="45"/>
      <c r="K15" s="1"/>
      <c r="L15" s="51"/>
      <c r="M15" s="75"/>
    </row>
    <row r="16" spans="1:13" ht="14.25" x14ac:dyDescent="0.2">
      <c r="A16" s="12"/>
      <c r="C16" s="49"/>
      <c r="D16" s="4"/>
      <c r="E16" s="1"/>
      <c r="F16" s="207"/>
      <c r="G16" s="2"/>
      <c r="I16" s="45"/>
      <c r="K16" s="1"/>
      <c r="L16" s="51"/>
      <c r="M16" s="75"/>
    </row>
    <row r="17" spans="1:13" ht="38.25" x14ac:dyDescent="0.2">
      <c r="B17" s="41" t="s">
        <v>652</v>
      </c>
      <c r="C17" s="77" t="s">
        <v>653</v>
      </c>
      <c r="D17" s="78" t="s">
        <v>649</v>
      </c>
      <c r="E17" s="42" t="s">
        <v>649</v>
      </c>
      <c r="F17" s="206">
        <v>25520</v>
      </c>
      <c r="G17" s="9" t="s">
        <v>1129</v>
      </c>
      <c r="H17" s="11">
        <v>0.6</v>
      </c>
      <c r="I17" s="45">
        <f t="shared" si="0"/>
        <v>10208</v>
      </c>
      <c r="J17" s="9" t="s">
        <v>1129</v>
      </c>
      <c r="K17" s="29">
        <v>7</v>
      </c>
      <c r="L17" s="51"/>
      <c r="M17" s="75"/>
    </row>
    <row r="18" spans="1:13" x14ac:dyDescent="0.2">
      <c r="F18" s="206"/>
      <c r="H18" s="11"/>
      <c r="I18" s="45"/>
      <c r="L18" s="51"/>
      <c r="M18" s="75"/>
    </row>
    <row r="19" spans="1:13" s="139" customFormat="1" ht="15" x14ac:dyDescent="0.2">
      <c r="A19" s="136"/>
      <c r="B19" s="101" t="s">
        <v>1074</v>
      </c>
      <c r="C19" s="137"/>
      <c r="D19" s="138"/>
      <c r="E19" s="136"/>
      <c r="F19" s="212"/>
      <c r="I19" s="214"/>
      <c r="L19" s="51"/>
    </row>
    <row r="20" spans="1:13" s="141" customFormat="1" ht="14.25" x14ac:dyDescent="0.2">
      <c r="A20" s="140"/>
      <c r="C20" s="142"/>
      <c r="D20" s="143"/>
      <c r="E20" s="140"/>
      <c r="F20" s="213"/>
      <c r="I20" s="215"/>
      <c r="L20" s="51"/>
    </row>
    <row r="21" spans="1:13" s="141" customFormat="1" ht="25.5" x14ac:dyDescent="0.2">
      <c r="A21" s="140"/>
      <c r="B21" s="141" t="s">
        <v>1075</v>
      </c>
      <c r="C21" s="144" t="s">
        <v>1076</v>
      </c>
      <c r="D21" s="128" t="s">
        <v>1077</v>
      </c>
      <c r="E21" s="128" t="s">
        <v>1077</v>
      </c>
      <c r="F21" s="213">
        <v>12480</v>
      </c>
      <c r="G21" s="9" t="s">
        <v>1129</v>
      </c>
      <c r="H21" s="11" t="s">
        <v>958</v>
      </c>
      <c r="I21" s="45">
        <f t="shared" ref="I21" si="1">ROUND((F21-(F21*H21)),0)</f>
        <v>6240</v>
      </c>
      <c r="J21" s="9" t="s">
        <v>1129</v>
      </c>
      <c r="K21" s="29">
        <v>5</v>
      </c>
      <c r="L21" s="51"/>
    </row>
    <row r="22" spans="1:13" s="141" customFormat="1" x14ac:dyDescent="0.2">
      <c r="A22" s="140"/>
      <c r="C22" s="143"/>
      <c r="D22" s="140"/>
      <c r="E22" s="140"/>
      <c r="F22" s="213"/>
      <c r="I22" s="215"/>
      <c r="K22" s="29"/>
      <c r="L22" s="51"/>
    </row>
    <row r="23" spans="1:13" s="141" customFormat="1" ht="15" x14ac:dyDescent="0.2">
      <c r="A23" s="140"/>
      <c r="B23" s="145" t="s">
        <v>1078</v>
      </c>
      <c r="C23" s="143"/>
      <c r="D23" s="140"/>
      <c r="E23" s="140"/>
      <c r="F23" s="213"/>
      <c r="I23" s="215"/>
      <c r="K23" s="29"/>
      <c r="L23" s="51"/>
    </row>
    <row r="24" spans="1:13" s="141" customFormat="1" x14ac:dyDescent="0.2">
      <c r="A24" s="140"/>
      <c r="C24" s="143"/>
      <c r="D24" s="140"/>
      <c r="E24" s="140"/>
      <c r="F24" s="213"/>
      <c r="I24" s="215"/>
      <c r="K24" s="29"/>
      <c r="L24" s="51"/>
    </row>
    <row r="25" spans="1:13" s="141" customFormat="1" ht="38.25" x14ac:dyDescent="0.2">
      <c r="A25" s="140"/>
      <c r="B25" s="141" t="s">
        <v>1079</v>
      </c>
      <c r="C25" s="144" t="s">
        <v>1080</v>
      </c>
      <c r="D25" s="128" t="s">
        <v>1081</v>
      </c>
      <c r="E25" s="128" t="s">
        <v>1081</v>
      </c>
      <c r="F25" s="213">
        <v>16720</v>
      </c>
      <c r="G25" s="9" t="s">
        <v>1129</v>
      </c>
      <c r="H25" s="11" t="s">
        <v>958</v>
      </c>
      <c r="I25" s="45">
        <f t="shared" ref="I25:I28" si="2">ROUND((F25-(F25*H25)),0)</f>
        <v>8360</v>
      </c>
      <c r="J25" s="9" t="s">
        <v>1129</v>
      </c>
      <c r="K25" s="29">
        <v>6</v>
      </c>
      <c r="L25" s="51"/>
    </row>
    <row r="26" spans="1:13" s="141" customFormat="1" ht="38.25" x14ac:dyDescent="0.2">
      <c r="A26" s="140"/>
      <c r="B26" s="141" t="s">
        <v>1082</v>
      </c>
      <c r="C26" s="144" t="s">
        <v>1083</v>
      </c>
      <c r="D26" s="128" t="s">
        <v>1084</v>
      </c>
      <c r="E26" s="128" t="s">
        <v>1084</v>
      </c>
      <c r="F26" s="213">
        <v>17360</v>
      </c>
      <c r="G26" s="9" t="s">
        <v>1129</v>
      </c>
      <c r="H26" s="11" t="s">
        <v>958</v>
      </c>
      <c r="I26" s="45">
        <f t="shared" si="2"/>
        <v>8680</v>
      </c>
      <c r="J26" s="9" t="s">
        <v>1129</v>
      </c>
      <c r="K26" s="29">
        <v>6</v>
      </c>
      <c r="L26" s="51"/>
    </row>
    <row r="27" spans="1:13" s="141" customFormat="1" ht="38.25" x14ac:dyDescent="0.2">
      <c r="A27" s="140"/>
      <c r="B27" s="141" t="s">
        <v>1085</v>
      </c>
      <c r="C27" s="144" t="s">
        <v>1086</v>
      </c>
      <c r="D27" s="128" t="s">
        <v>1087</v>
      </c>
      <c r="E27" s="128" t="s">
        <v>1087</v>
      </c>
      <c r="F27" s="213">
        <v>18640</v>
      </c>
      <c r="G27" s="9" t="s">
        <v>1129</v>
      </c>
      <c r="H27" s="11" t="s">
        <v>958</v>
      </c>
      <c r="I27" s="45">
        <f t="shared" si="2"/>
        <v>9320</v>
      </c>
      <c r="J27" s="9" t="s">
        <v>1129</v>
      </c>
      <c r="K27" s="29" t="s">
        <v>605</v>
      </c>
      <c r="L27" s="51"/>
    </row>
    <row r="28" spans="1:13" s="141" customFormat="1" ht="38.25" x14ac:dyDescent="0.2">
      <c r="A28" s="140"/>
      <c r="B28" s="141" t="s">
        <v>1088</v>
      </c>
      <c r="C28" s="144" t="s">
        <v>1089</v>
      </c>
      <c r="D28" s="128" t="s">
        <v>1090</v>
      </c>
      <c r="E28" s="128" t="s">
        <v>1090</v>
      </c>
      <c r="F28" s="213">
        <v>19840</v>
      </c>
      <c r="G28" s="9" t="s">
        <v>1129</v>
      </c>
      <c r="H28" s="11" t="s">
        <v>958</v>
      </c>
      <c r="I28" s="45">
        <f t="shared" si="2"/>
        <v>9920</v>
      </c>
      <c r="J28" s="9" t="s">
        <v>1129</v>
      </c>
      <c r="K28" s="29">
        <v>9</v>
      </c>
      <c r="L28" s="51"/>
    </row>
    <row r="29" spans="1:13" s="141" customFormat="1" x14ac:dyDescent="0.2">
      <c r="A29" s="140"/>
      <c r="C29" s="143"/>
      <c r="D29" s="140"/>
      <c r="E29" s="140"/>
      <c r="F29" s="213"/>
      <c r="I29" s="215"/>
      <c r="K29" s="29"/>
      <c r="L29" s="51"/>
    </row>
    <row r="30" spans="1:13" s="141" customFormat="1" ht="15" x14ac:dyDescent="0.2">
      <c r="A30" s="140"/>
      <c r="B30" s="145" t="s">
        <v>1091</v>
      </c>
      <c r="C30" s="143"/>
      <c r="D30" s="140"/>
      <c r="E30" s="140"/>
      <c r="F30" s="213"/>
      <c r="I30" s="215"/>
      <c r="K30" s="29"/>
      <c r="L30" s="51"/>
    </row>
    <row r="31" spans="1:13" s="141" customFormat="1" x14ac:dyDescent="0.2">
      <c r="A31" s="140"/>
      <c r="C31" s="143"/>
      <c r="D31" s="140"/>
      <c r="E31" s="140"/>
      <c r="F31" s="213"/>
      <c r="I31" s="215"/>
      <c r="K31" s="29"/>
      <c r="L31" s="51"/>
    </row>
    <row r="32" spans="1:13" s="141" customFormat="1" ht="38.25" x14ac:dyDescent="0.2">
      <c r="A32" s="140"/>
      <c r="B32" s="141" t="s">
        <v>1092</v>
      </c>
      <c r="C32" s="144" t="s">
        <v>1093</v>
      </c>
      <c r="D32" s="128" t="s">
        <v>1094</v>
      </c>
      <c r="E32" s="128" t="s">
        <v>1094</v>
      </c>
      <c r="F32" s="213">
        <v>14880</v>
      </c>
      <c r="G32" s="9" t="s">
        <v>1129</v>
      </c>
      <c r="H32" s="11">
        <v>0.6</v>
      </c>
      <c r="I32" s="45">
        <f t="shared" ref="I32" si="3">ROUND((F32-(F32*H32)),0)</f>
        <v>5952</v>
      </c>
      <c r="J32" s="9" t="s">
        <v>1129</v>
      </c>
      <c r="K32" s="29">
        <v>5</v>
      </c>
      <c r="L32" s="51"/>
    </row>
    <row r="33" spans="1:12" s="141" customFormat="1" x14ac:dyDescent="0.2">
      <c r="A33" s="140"/>
      <c r="C33" s="143"/>
      <c r="D33" s="140"/>
      <c r="E33" s="140"/>
      <c r="F33" s="213"/>
      <c r="I33" s="215"/>
      <c r="K33" s="29"/>
      <c r="L33" s="51"/>
    </row>
    <row r="34" spans="1:12" s="141" customFormat="1" ht="15" x14ac:dyDescent="0.2">
      <c r="A34" s="140"/>
      <c r="B34" s="145" t="s">
        <v>1095</v>
      </c>
      <c r="C34" s="143"/>
      <c r="D34" s="140"/>
      <c r="E34" s="140"/>
      <c r="F34" s="213"/>
      <c r="I34" s="215"/>
      <c r="K34" s="29"/>
      <c r="L34" s="51"/>
    </row>
    <row r="35" spans="1:12" s="141" customFormat="1" x14ac:dyDescent="0.2">
      <c r="A35" s="140"/>
      <c r="C35" s="143"/>
      <c r="D35" s="140"/>
      <c r="E35" s="140"/>
      <c r="F35" s="213"/>
      <c r="I35" s="215"/>
      <c r="K35" s="29"/>
      <c r="L35" s="51"/>
    </row>
    <row r="36" spans="1:12" s="141" customFormat="1" ht="25.5" x14ac:dyDescent="0.2">
      <c r="A36" s="140"/>
      <c r="B36" s="141" t="s">
        <v>1096</v>
      </c>
      <c r="C36" s="144" t="s">
        <v>1097</v>
      </c>
      <c r="D36" s="128" t="s">
        <v>1098</v>
      </c>
      <c r="E36" s="128" t="s">
        <v>1098</v>
      </c>
      <c r="F36" s="213">
        <v>27360</v>
      </c>
      <c r="G36" s="9" t="s">
        <v>1129</v>
      </c>
      <c r="H36" s="11" t="s">
        <v>958</v>
      </c>
      <c r="I36" s="45">
        <f t="shared" ref="I36:I38" si="4">ROUND((F36-(F36*H36)),0)</f>
        <v>13680</v>
      </c>
      <c r="J36" s="9" t="s">
        <v>1129</v>
      </c>
      <c r="K36" s="29" t="s">
        <v>640</v>
      </c>
      <c r="L36" s="51"/>
    </row>
    <row r="37" spans="1:12" s="141" customFormat="1" ht="38.25" x14ac:dyDescent="0.2">
      <c r="A37" s="140"/>
      <c r="B37" s="141" t="s">
        <v>1099</v>
      </c>
      <c r="C37" s="144" t="s">
        <v>1100</v>
      </c>
      <c r="D37" s="128" t="s">
        <v>1101</v>
      </c>
      <c r="E37" s="128" t="s">
        <v>1101</v>
      </c>
      <c r="F37" s="213">
        <v>22400</v>
      </c>
      <c r="G37" s="9" t="s">
        <v>1129</v>
      </c>
      <c r="H37" s="11">
        <v>0.6</v>
      </c>
      <c r="I37" s="45">
        <f t="shared" si="4"/>
        <v>8960</v>
      </c>
      <c r="J37" s="9" t="s">
        <v>1129</v>
      </c>
      <c r="K37" s="29" t="s">
        <v>640</v>
      </c>
      <c r="L37" s="51"/>
    </row>
    <row r="38" spans="1:12" s="141" customFormat="1" ht="38.25" x14ac:dyDescent="0.2">
      <c r="A38" s="140"/>
      <c r="B38" s="141" t="s">
        <v>1102</v>
      </c>
      <c r="C38" s="144" t="s">
        <v>1103</v>
      </c>
      <c r="D38" s="128" t="s">
        <v>1104</v>
      </c>
      <c r="E38" s="128" t="s">
        <v>1104</v>
      </c>
      <c r="F38" s="213">
        <v>27360</v>
      </c>
      <c r="G38" s="9" t="s">
        <v>1129</v>
      </c>
      <c r="H38" s="11">
        <v>0.6</v>
      </c>
      <c r="I38" s="45">
        <f t="shared" si="4"/>
        <v>10944</v>
      </c>
      <c r="J38" s="9" t="s">
        <v>1129</v>
      </c>
      <c r="K38" s="29" t="s">
        <v>640</v>
      </c>
      <c r="L38" s="51"/>
    </row>
    <row r="39" spans="1:12" s="141" customFormat="1" x14ac:dyDescent="0.2">
      <c r="A39" s="140"/>
      <c r="C39" s="143"/>
      <c r="D39" s="140"/>
      <c r="E39" s="140"/>
      <c r="F39" s="213"/>
      <c r="I39" s="215"/>
      <c r="K39" s="29"/>
      <c r="L39" s="51"/>
    </row>
    <row r="40" spans="1:12" s="141" customFormat="1" ht="15" x14ac:dyDescent="0.2">
      <c r="A40" s="140"/>
      <c r="B40" s="145" t="s">
        <v>1105</v>
      </c>
      <c r="C40" s="143"/>
      <c r="D40" s="140"/>
      <c r="E40" s="140"/>
      <c r="F40" s="213"/>
      <c r="I40" s="215"/>
      <c r="K40" s="29"/>
      <c r="L40" s="51"/>
    </row>
    <row r="41" spans="1:12" s="141" customFormat="1" x14ac:dyDescent="0.2">
      <c r="A41" s="140"/>
      <c r="C41" s="143"/>
      <c r="D41" s="140"/>
      <c r="E41" s="140"/>
      <c r="F41" s="213"/>
      <c r="I41" s="215"/>
      <c r="K41" s="29"/>
      <c r="L41" s="51"/>
    </row>
    <row r="42" spans="1:12" s="141" customFormat="1" ht="25.5" x14ac:dyDescent="0.2">
      <c r="A42" s="140"/>
      <c r="B42" s="141" t="s">
        <v>1106</v>
      </c>
      <c r="C42" s="144" t="s">
        <v>1107</v>
      </c>
      <c r="D42" s="128" t="s">
        <v>1108</v>
      </c>
      <c r="E42" s="128" t="s">
        <v>1108</v>
      </c>
      <c r="F42" s="213">
        <v>4960</v>
      </c>
      <c r="G42" s="9" t="s">
        <v>1129</v>
      </c>
      <c r="H42" s="11" t="s">
        <v>958</v>
      </c>
      <c r="I42" s="45">
        <f t="shared" ref="I42:I43" si="5">ROUND((F42-(F42*H42)),0)</f>
        <v>2480</v>
      </c>
      <c r="J42" s="9" t="s">
        <v>1129</v>
      </c>
      <c r="K42" s="29">
        <v>4</v>
      </c>
      <c r="L42" s="51"/>
    </row>
    <row r="43" spans="1:12" s="141" customFormat="1" ht="25.5" x14ac:dyDescent="0.2">
      <c r="A43" s="140"/>
      <c r="B43" s="141" t="s">
        <v>1109</v>
      </c>
      <c r="C43" s="144" t="s">
        <v>1110</v>
      </c>
      <c r="D43" s="128" t="s">
        <v>1111</v>
      </c>
      <c r="E43" s="128" t="s">
        <v>1111</v>
      </c>
      <c r="F43" s="213">
        <v>6240</v>
      </c>
      <c r="G43" s="9" t="s">
        <v>1129</v>
      </c>
      <c r="H43" s="11" t="s">
        <v>958</v>
      </c>
      <c r="I43" s="45">
        <f t="shared" si="5"/>
        <v>3120</v>
      </c>
      <c r="J43" s="9" t="s">
        <v>1129</v>
      </c>
      <c r="K43" s="29">
        <v>1</v>
      </c>
      <c r="L43" s="51"/>
    </row>
    <row r="44" spans="1:12" s="141" customFormat="1" x14ac:dyDescent="0.2">
      <c r="A44" s="140"/>
      <c r="C44" s="143"/>
      <c r="D44" s="140"/>
      <c r="E44" s="140"/>
      <c r="F44" s="213"/>
      <c r="I44" s="215"/>
      <c r="K44" s="29"/>
      <c r="L44" s="51"/>
    </row>
    <row r="45" spans="1:12" s="141" customFormat="1" ht="15" x14ac:dyDescent="0.2">
      <c r="A45" s="140"/>
      <c r="B45" s="145" t="s">
        <v>1112</v>
      </c>
      <c r="C45" s="143"/>
      <c r="D45" s="140"/>
      <c r="E45" s="140"/>
      <c r="F45" s="213"/>
      <c r="I45" s="215"/>
      <c r="K45" s="29"/>
      <c r="L45" s="51"/>
    </row>
    <row r="46" spans="1:12" s="141" customFormat="1" x14ac:dyDescent="0.2">
      <c r="A46" s="140"/>
      <c r="C46" s="143"/>
      <c r="D46" s="140"/>
      <c r="E46" s="140"/>
      <c r="F46" s="213"/>
      <c r="I46" s="215"/>
      <c r="K46" s="29"/>
      <c r="L46" s="51"/>
    </row>
    <row r="47" spans="1:12" s="141" customFormat="1" x14ac:dyDescent="0.2">
      <c r="A47" s="140"/>
      <c r="B47" s="141" t="s">
        <v>1113</v>
      </c>
      <c r="C47" s="144" t="s">
        <v>1114</v>
      </c>
      <c r="D47" s="128" t="s">
        <v>1115</v>
      </c>
      <c r="E47" s="128" t="s">
        <v>1115</v>
      </c>
      <c r="F47" s="213">
        <v>5600</v>
      </c>
      <c r="G47" s="9" t="s">
        <v>1129</v>
      </c>
      <c r="H47" s="11" t="s">
        <v>958</v>
      </c>
      <c r="I47" s="45">
        <f t="shared" ref="I47" si="6">ROUND((F47-(F47*H47)),0)</f>
        <v>2800</v>
      </c>
      <c r="J47" s="9" t="s">
        <v>1129</v>
      </c>
      <c r="K47" s="29" t="s">
        <v>641</v>
      </c>
      <c r="L47" s="51"/>
    </row>
    <row r="52" spans="1:12" x14ac:dyDescent="0.2">
      <c r="A52" s="1"/>
      <c r="C52" s="1"/>
      <c r="D52" s="1"/>
      <c r="E52" s="1"/>
      <c r="F52" s="1"/>
      <c r="I52" s="1"/>
      <c r="K52" s="1"/>
      <c r="L52" s="1"/>
    </row>
    <row r="53" spans="1:12" x14ac:dyDescent="0.2">
      <c r="A53" s="1"/>
      <c r="C53" s="1"/>
      <c r="D53" s="1"/>
      <c r="E53" s="1"/>
      <c r="F53" s="1"/>
      <c r="I53" s="1"/>
      <c r="K53" s="1"/>
      <c r="L53" s="1"/>
    </row>
    <row r="54" spans="1:12" x14ac:dyDescent="0.2">
      <c r="A54" s="1"/>
      <c r="C54" s="1"/>
      <c r="D54" s="1"/>
      <c r="E54" s="1"/>
      <c r="F54" s="1"/>
      <c r="I54" s="1"/>
      <c r="K54" s="1"/>
      <c r="L54" s="1"/>
    </row>
    <row r="55" spans="1:12" x14ac:dyDescent="0.2">
      <c r="A55" s="1"/>
      <c r="C55" s="1"/>
      <c r="D55" s="1"/>
      <c r="E55" s="1"/>
      <c r="F55" s="1"/>
      <c r="I55" s="1"/>
      <c r="K55" s="1"/>
      <c r="L55" s="1"/>
    </row>
    <row r="56" spans="1:12" x14ac:dyDescent="0.2">
      <c r="A56" s="1"/>
      <c r="C56" s="1"/>
      <c r="D56" s="1"/>
      <c r="E56" s="1"/>
      <c r="F56" s="1"/>
      <c r="I56" s="1"/>
      <c r="K56" s="1"/>
      <c r="L56" s="1"/>
    </row>
    <row r="57" spans="1:12" x14ac:dyDescent="0.2">
      <c r="A57" s="1"/>
      <c r="C57" s="1"/>
      <c r="D57" s="1"/>
      <c r="E57" s="1"/>
      <c r="F57" s="1"/>
      <c r="I57" s="1"/>
      <c r="K57" s="1"/>
      <c r="L57" s="1"/>
    </row>
    <row r="58" spans="1:12" x14ac:dyDescent="0.2">
      <c r="A58" s="1"/>
      <c r="C58" s="1"/>
      <c r="D58" s="1"/>
      <c r="E58" s="1"/>
      <c r="F58" s="1"/>
      <c r="I58" s="1"/>
      <c r="K58" s="1"/>
      <c r="L58" s="1"/>
    </row>
    <row r="59" spans="1:12" x14ac:dyDescent="0.2">
      <c r="A59" s="1"/>
      <c r="C59" s="1"/>
      <c r="D59" s="1"/>
      <c r="E59" s="1"/>
      <c r="F59" s="1"/>
      <c r="I59" s="1"/>
      <c r="K59" s="1"/>
      <c r="L59" s="1"/>
    </row>
    <row r="60" spans="1:12" x14ac:dyDescent="0.2">
      <c r="A60" s="1"/>
      <c r="C60" s="1"/>
      <c r="D60" s="1"/>
      <c r="E60" s="1"/>
      <c r="F60" s="1"/>
      <c r="I60" s="1"/>
      <c r="K60" s="1"/>
      <c r="L60" s="1"/>
    </row>
    <row r="61" spans="1:12" x14ac:dyDescent="0.2">
      <c r="A61" s="1"/>
      <c r="C61" s="1"/>
      <c r="D61" s="1"/>
      <c r="E61" s="1"/>
      <c r="F61" s="1"/>
      <c r="I61" s="1"/>
      <c r="K61" s="1"/>
      <c r="L61" s="1"/>
    </row>
    <row r="62" spans="1:12" x14ac:dyDescent="0.2">
      <c r="A62" s="1"/>
      <c r="C62" s="1"/>
      <c r="D62" s="1"/>
      <c r="E62" s="1"/>
      <c r="F62" s="1"/>
      <c r="I62" s="1"/>
      <c r="K62" s="1"/>
      <c r="L62" s="1"/>
    </row>
    <row r="63" spans="1:12" x14ac:dyDescent="0.2">
      <c r="A63" s="1"/>
      <c r="C63" s="1"/>
      <c r="D63" s="1"/>
      <c r="E63" s="1"/>
      <c r="F63" s="1"/>
      <c r="I63" s="1"/>
      <c r="K63" s="1"/>
      <c r="L63" s="1"/>
    </row>
    <row r="64" spans="1:12" x14ac:dyDescent="0.2">
      <c r="A64" s="1"/>
      <c r="C64" s="1"/>
      <c r="D64" s="1"/>
      <c r="E64" s="1"/>
      <c r="F64" s="1"/>
      <c r="I64" s="1"/>
      <c r="K64" s="1"/>
      <c r="L64" s="1"/>
    </row>
    <row r="65" spans="1:12" x14ac:dyDescent="0.2">
      <c r="A65" s="1"/>
      <c r="C65" s="1"/>
      <c r="D65" s="1"/>
      <c r="E65" s="1"/>
      <c r="F65" s="1"/>
      <c r="I65" s="1"/>
      <c r="K65" s="1"/>
      <c r="L65" s="1"/>
    </row>
    <row r="66" spans="1:12" x14ac:dyDescent="0.2">
      <c r="A66" s="1"/>
      <c r="C66" s="1"/>
      <c r="D66" s="1"/>
      <c r="E66" s="1"/>
      <c r="F66" s="1"/>
      <c r="I66" s="1"/>
      <c r="K66" s="1"/>
      <c r="L66" s="1"/>
    </row>
    <row r="67" spans="1:12" x14ac:dyDescent="0.2">
      <c r="A67" s="1"/>
      <c r="C67" s="1"/>
      <c r="D67" s="1"/>
      <c r="E67" s="1"/>
      <c r="F67" s="1"/>
      <c r="I67" s="1"/>
      <c r="K67" s="1"/>
      <c r="L67" s="1"/>
    </row>
    <row r="68" spans="1:12" x14ac:dyDescent="0.2">
      <c r="A68" s="1"/>
      <c r="C68" s="1"/>
      <c r="D68" s="1"/>
      <c r="E68" s="1"/>
      <c r="F68" s="1"/>
      <c r="I68" s="1"/>
      <c r="K68" s="1"/>
      <c r="L68" s="1"/>
    </row>
    <row r="69" spans="1:12" x14ac:dyDescent="0.2">
      <c r="A69" s="1"/>
      <c r="C69" s="1"/>
      <c r="D69" s="1"/>
      <c r="E69" s="1"/>
      <c r="F69" s="1"/>
      <c r="I69" s="1"/>
      <c r="K69" s="1"/>
      <c r="L69" s="1"/>
    </row>
    <row r="70" spans="1:12" x14ac:dyDescent="0.2">
      <c r="A70" s="1"/>
      <c r="C70" s="1"/>
      <c r="D70" s="1"/>
      <c r="E70" s="1"/>
      <c r="F70" s="1"/>
      <c r="I70" s="1"/>
      <c r="K70" s="1"/>
      <c r="L70" s="1"/>
    </row>
    <row r="71" spans="1:12" x14ac:dyDescent="0.2">
      <c r="A71" s="1"/>
      <c r="C71" s="1"/>
      <c r="D71" s="1"/>
      <c r="E71" s="1"/>
      <c r="F71" s="1"/>
      <c r="I71" s="1"/>
      <c r="K71" s="1"/>
      <c r="L71" s="1"/>
    </row>
    <row r="72" spans="1:12" x14ac:dyDescent="0.2">
      <c r="A72" s="1"/>
      <c r="C72" s="1"/>
      <c r="D72" s="1"/>
      <c r="E72" s="1"/>
      <c r="F72" s="1"/>
      <c r="I72" s="1"/>
      <c r="K72" s="1"/>
      <c r="L72" s="1"/>
    </row>
    <row r="73" spans="1:12" x14ac:dyDescent="0.2">
      <c r="A73" s="1"/>
      <c r="C73" s="1"/>
      <c r="D73" s="1"/>
      <c r="E73" s="1"/>
      <c r="F73" s="1"/>
      <c r="I73" s="1"/>
      <c r="K73" s="1"/>
      <c r="L73" s="1"/>
    </row>
    <row r="74" spans="1:12" x14ac:dyDescent="0.2">
      <c r="A74" s="1"/>
      <c r="C74" s="1"/>
      <c r="D74" s="1"/>
      <c r="E74" s="1"/>
      <c r="F74" s="1"/>
      <c r="I74" s="1"/>
      <c r="K74" s="1"/>
      <c r="L74" s="1"/>
    </row>
    <row r="75" spans="1:12" x14ac:dyDescent="0.2">
      <c r="A75" s="1"/>
      <c r="C75" s="1"/>
      <c r="D75" s="1"/>
      <c r="E75" s="1"/>
      <c r="F75" s="1"/>
      <c r="I75" s="1"/>
      <c r="K75" s="1"/>
      <c r="L75" s="1"/>
    </row>
    <row r="76" spans="1:12" x14ac:dyDescent="0.2">
      <c r="A76" s="1"/>
      <c r="C76" s="1"/>
      <c r="D76" s="1"/>
      <c r="E76" s="1"/>
      <c r="F76" s="1"/>
      <c r="I76" s="1"/>
      <c r="K76" s="1"/>
      <c r="L76" s="1"/>
    </row>
    <row r="77" spans="1:12" x14ac:dyDescent="0.2">
      <c r="A77" s="1"/>
      <c r="C77" s="1"/>
      <c r="D77" s="1"/>
      <c r="E77" s="1"/>
      <c r="F77" s="1"/>
      <c r="I77" s="1"/>
      <c r="K77" s="1"/>
      <c r="L77" s="1"/>
    </row>
    <row r="78" spans="1:12" x14ac:dyDescent="0.2">
      <c r="A78" s="1"/>
      <c r="C78" s="1"/>
      <c r="D78" s="1"/>
      <c r="E78" s="1"/>
      <c r="F78" s="1"/>
      <c r="I78" s="1"/>
      <c r="K78" s="1"/>
      <c r="L78" s="1"/>
    </row>
    <row r="79" spans="1:12" x14ac:dyDescent="0.2">
      <c r="A79" s="1"/>
      <c r="C79" s="1"/>
      <c r="D79" s="1"/>
      <c r="E79" s="1"/>
      <c r="F79" s="1"/>
      <c r="I79" s="1"/>
      <c r="K79" s="1"/>
      <c r="L79" s="1"/>
    </row>
    <row r="80" spans="1:12" x14ac:dyDescent="0.2">
      <c r="A80" s="1"/>
      <c r="C80" s="1"/>
      <c r="D80" s="1"/>
      <c r="E80" s="1"/>
      <c r="F80" s="1"/>
      <c r="I80" s="1"/>
      <c r="K80" s="1"/>
      <c r="L80" s="1"/>
    </row>
    <row r="81" spans="1:12" x14ac:dyDescent="0.2">
      <c r="A81" s="1"/>
      <c r="C81" s="1"/>
      <c r="D81" s="1"/>
      <c r="E81" s="1"/>
      <c r="F81" s="1"/>
      <c r="I81" s="1"/>
      <c r="K81" s="1"/>
      <c r="L81" s="1"/>
    </row>
    <row r="82" spans="1:12" x14ac:dyDescent="0.2">
      <c r="A82" s="1"/>
      <c r="C82" s="1"/>
      <c r="D82" s="1"/>
      <c r="E82" s="1"/>
      <c r="F82" s="1"/>
      <c r="I82" s="1"/>
      <c r="K82" s="1"/>
      <c r="L82" s="1"/>
    </row>
    <row r="83" spans="1:12" x14ac:dyDescent="0.2">
      <c r="A83" s="1"/>
      <c r="C83" s="1"/>
      <c r="D83" s="1"/>
      <c r="E83" s="1"/>
      <c r="F83" s="1"/>
      <c r="I83" s="1"/>
      <c r="K83" s="1"/>
      <c r="L83" s="1"/>
    </row>
    <row r="84" spans="1:12" x14ac:dyDescent="0.2">
      <c r="A84" s="1"/>
      <c r="C84" s="1"/>
      <c r="D84" s="1"/>
      <c r="E84" s="1"/>
      <c r="F84" s="1"/>
      <c r="I84" s="1"/>
      <c r="K84" s="1"/>
      <c r="L84" s="1"/>
    </row>
    <row r="85" spans="1:12" x14ac:dyDescent="0.2">
      <c r="A85" s="1"/>
      <c r="C85" s="1"/>
      <c r="D85" s="1"/>
      <c r="E85" s="1"/>
      <c r="F85" s="1"/>
      <c r="I85" s="1"/>
      <c r="K85" s="1"/>
      <c r="L85" s="1"/>
    </row>
    <row r="86" spans="1:12" x14ac:dyDescent="0.2">
      <c r="A86" s="1"/>
      <c r="C86" s="1"/>
      <c r="D86" s="1"/>
      <c r="E86" s="1"/>
      <c r="F86" s="1"/>
      <c r="I86" s="1"/>
      <c r="K86" s="1"/>
      <c r="L86" s="1"/>
    </row>
    <row r="87" spans="1:12" x14ac:dyDescent="0.2">
      <c r="A87" s="1"/>
      <c r="C87" s="1"/>
      <c r="D87" s="1"/>
      <c r="E87" s="1"/>
      <c r="F87" s="1"/>
      <c r="I87" s="1"/>
      <c r="K87" s="1"/>
      <c r="L87" s="1"/>
    </row>
    <row r="88" spans="1:12" x14ac:dyDescent="0.2">
      <c r="A88" s="1"/>
      <c r="C88" s="1"/>
      <c r="D88" s="1"/>
      <c r="E88" s="1"/>
      <c r="F88" s="1"/>
      <c r="I88" s="1"/>
      <c r="K88" s="1"/>
      <c r="L88" s="1"/>
    </row>
    <row r="89" spans="1:12" x14ac:dyDescent="0.2">
      <c r="A89" s="1"/>
      <c r="C89" s="1"/>
      <c r="D89" s="1"/>
      <c r="E89" s="1"/>
      <c r="F89" s="1"/>
      <c r="I89" s="1"/>
      <c r="K89" s="1"/>
      <c r="L89" s="1"/>
    </row>
    <row r="90" spans="1:12" x14ac:dyDescent="0.2">
      <c r="A90" s="1"/>
      <c r="C90" s="1"/>
      <c r="D90" s="1"/>
      <c r="E90" s="1"/>
      <c r="F90" s="1"/>
      <c r="I90" s="1"/>
      <c r="K90" s="1"/>
      <c r="L90" s="1"/>
    </row>
    <row r="91" spans="1:12" x14ac:dyDescent="0.2">
      <c r="A91" s="1"/>
      <c r="C91" s="1"/>
      <c r="D91" s="1"/>
      <c r="E91" s="1"/>
      <c r="F91" s="1"/>
      <c r="I91" s="1"/>
      <c r="K91" s="1"/>
      <c r="L91" s="1"/>
    </row>
    <row r="92" spans="1:12" x14ac:dyDescent="0.2">
      <c r="A92" s="1"/>
      <c r="C92" s="1"/>
      <c r="D92" s="1"/>
      <c r="E92" s="1"/>
      <c r="F92" s="1"/>
      <c r="I92" s="1"/>
      <c r="K92" s="1"/>
      <c r="L92" s="1"/>
    </row>
    <row r="93" spans="1:12" x14ac:dyDescent="0.2">
      <c r="A93" s="1"/>
      <c r="C93" s="1"/>
      <c r="D93" s="1"/>
      <c r="E93" s="1"/>
      <c r="F93" s="1"/>
      <c r="I93" s="1"/>
      <c r="K93" s="1"/>
      <c r="L93" s="1"/>
    </row>
    <row r="94" spans="1:12" x14ac:dyDescent="0.2">
      <c r="A94" s="1"/>
      <c r="C94" s="1"/>
      <c r="D94" s="1"/>
      <c r="E94" s="1"/>
      <c r="F94" s="1"/>
      <c r="I94" s="1"/>
      <c r="K94" s="1"/>
      <c r="L94" s="1"/>
    </row>
    <row r="95" spans="1:12" x14ac:dyDescent="0.2">
      <c r="A95" s="1"/>
      <c r="C95" s="1"/>
      <c r="D95" s="1"/>
      <c r="E95" s="1"/>
      <c r="F95" s="1"/>
      <c r="I95" s="1"/>
      <c r="K95" s="1"/>
      <c r="L95" s="1"/>
    </row>
    <row r="96" spans="1:12" x14ac:dyDescent="0.2">
      <c r="A96" s="1"/>
      <c r="C96" s="1"/>
      <c r="D96" s="1"/>
      <c r="E96" s="1"/>
      <c r="F96" s="1"/>
      <c r="I96" s="1"/>
      <c r="K96" s="1"/>
      <c r="L96" s="1"/>
    </row>
    <row r="97" spans="1:12" x14ac:dyDescent="0.2">
      <c r="A97" s="1"/>
      <c r="C97" s="1"/>
      <c r="D97" s="1"/>
      <c r="E97" s="1"/>
      <c r="F97" s="1"/>
      <c r="I97" s="1"/>
      <c r="K97" s="1"/>
      <c r="L97" s="1"/>
    </row>
    <row r="98" spans="1:12" x14ac:dyDescent="0.2">
      <c r="A98" s="1"/>
      <c r="C98" s="1"/>
      <c r="D98" s="1"/>
      <c r="E98" s="1"/>
      <c r="F98" s="1"/>
      <c r="I98" s="1"/>
      <c r="K98" s="1"/>
      <c r="L98" s="1"/>
    </row>
    <row r="99" spans="1:12" x14ac:dyDescent="0.2">
      <c r="A99" s="1"/>
      <c r="C99" s="1"/>
      <c r="D99" s="1"/>
      <c r="E99" s="1"/>
      <c r="F99" s="1"/>
      <c r="I99" s="1"/>
      <c r="K99" s="1"/>
      <c r="L99" s="1"/>
    </row>
    <row r="100" spans="1:12" x14ac:dyDescent="0.2">
      <c r="A100" s="1"/>
      <c r="C100" s="1"/>
      <c r="D100" s="1"/>
      <c r="E100" s="1"/>
      <c r="F100" s="1"/>
      <c r="I100" s="1"/>
      <c r="K100" s="1"/>
      <c r="L100" s="1"/>
    </row>
    <row r="101" spans="1:12" x14ac:dyDescent="0.2">
      <c r="A101" s="1"/>
      <c r="C101" s="1"/>
      <c r="D101" s="1"/>
      <c r="E101" s="1"/>
      <c r="F101" s="1"/>
      <c r="I101" s="1"/>
      <c r="K101" s="1"/>
      <c r="L101" s="1"/>
    </row>
    <row r="102" spans="1:12" x14ac:dyDescent="0.2">
      <c r="A102" s="1"/>
      <c r="C102" s="1"/>
      <c r="D102" s="1"/>
      <c r="E102" s="1"/>
      <c r="F102" s="1"/>
      <c r="I102" s="1"/>
      <c r="K102" s="1"/>
      <c r="L102" s="1"/>
    </row>
    <row r="103" spans="1:12" x14ac:dyDescent="0.2">
      <c r="A103" s="1"/>
      <c r="C103" s="1"/>
      <c r="D103" s="1"/>
      <c r="E103" s="1"/>
      <c r="F103" s="1"/>
      <c r="I103" s="1"/>
      <c r="K103" s="1"/>
      <c r="L103" s="1"/>
    </row>
    <row r="104" spans="1:12" x14ac:dyDescent="0.2">
      <c r="A104" s="1"/>
      <c r="C104" s="1"/>
      <c r="D104" s="1"/>
      <c r="E104" s="1"/>
      <c r="F104" s="1"/>
      <c r="I104" s="1"/>
      <c r="K104" s="1"/>
      <c r="L104" s="1"/>
    </row>
    <row r="105" spans="1:12" x14ac:dyDescent="0.2">
      <c r="A105" s="1"/>
      <c r="C105" s="1"/>
      <c r="D105" s="1"/>
      <c r="E105" s="1"/>
      <c r="F105" s="1"/>
      <c r="I105" s="1"/>
      <c r="K105" s="1"/>
      <c r="L105" s="1"/>
    </row>
    <row r="106" spans="1:12" x14ac:dyDescent="0.2">
      <c r="A106" s="1"/>
      <c r="C106" s="1"/>
      <c r="D106" s="1"/>
      <c r="E106" s="1"/>
      <c r="F106" s="1"/>
      <c r="I106" s="1"/>
      <c r="K106" s="1"/>
      <c r="L106" s="1"/>
    </row>
    <row r="107" spans="1:12" x14ac:dyDescent="0.2">
      <c r="A107" s="1"/>
      <c r="C107" s="1"/>
      <c r="D107" s="1"/>
      <c r="E107" s="1"/>
      <c r="F107" s="1"/>
      <c r="I107" s="1"/>
      <c r="K107" s="1"/>
      <c r="L107" s="1"/>
    </row>
    <row r="108" spans="1:12" x14ac:dyDescent="0.2">
      <c r="A108" s="1"/>
      <c r="C108" s="1"/>
      <c r="D108" s="1"/>
      <c r="E108" s="1"/>
      <c r="F108" s="1"/>
      <c r="I108" s="1"/>
      <c r="K108" s="1"/>
      <c r="L108" s="1"/>
    </row>
    <row r="109" spans="1:12" x14ac:dyDescent="0.2">
      <c r="A109" s="1"/>
      <c r="C109" s="1"/>
      <c r="D109" s="1"/>
      <c r="E109" s="1"/>
      <c r="F109" s="1"/>
      <c r="I109" s="1"/>
      <c r="K109" s="1"/>
      <c r="L109" s="1"/>
    </row>
    <row r="110" spans="1:12" x14ac:dyDescent="0.2">
      <c r="A110" s="1"/>
      <c r="C110" s="1"/>
      <c r="D110" s="1"/>
      <c r="E110" s="1"/>
      <c r="F110" s="1"/>
      <c r="I110" s="1"/>
      <c r="K110" s="1"/>
      <c r="L110" s="1"/>
    </row>
    <row r="111" spans="1:12" x14ac:dyDescent="0.2">
      <c r="A111" s="1"/>
      <c r="C111" s="1"/>
      <c r="D111" s="1"/>
      <c r="E111" s="1"/>
      <c r="F111" s="1"/>
      <c r="I111" s="1"/>
      <c r="K111" s="1"/>
      <c r="L111" s="1"/>
    </row>
    <row r="112" spans="1:12" x14ac:dyDescent="0.2">
      <c r="A112" s="1"/>
      <c r="C112" s="1"/>
      <c r="D112" s="1"/>
      <c r="E112" s="1"/>
      <c r="F112" s="1"/>
      <c r="I112" s="1"/>
      <c r="K112" s="1"/>
      <c r="L112" s="1"/>
    </row>
    <row r="113" spans="1:12" x14ac:dyDescent="0.2">
      <c r="A113" s="1"/>
      <c r="C113" s="1"/>
      <c r="D113" s="1"/>
      <c r="E113" s="1"/>
      <c r="F113" s="1"/>
      <c r="I113" s="1"/>
      <c r="K113" s="1"/>
      <c r="L113" s="1"/>
    </row>
    <row r="114" spans="1:12" x14ac:dyDescent="0.2">
      <c r="A114" s="1"/>
      <c r="C114" s="1"/>
      <c r="D114" s="1"/>
      <c r="E114" s="1"/>
      <c r="F114" s="1"/>
      <c r="I114" s="1"/>
      <c r="K114" s="1"/>
      <c r="L114" s="1"/>
    </row>
    <row r="115" spans="1:12" x14ac:dyDescent="0.2">
      <c r="A115" s="1"/>
      <c r="C115" s="1"/>
      <c r="D115" s="1"/>
      <c r="E115" s="1"/>
      <c r="F115" s="1"/>
      <c r="I115" s="1"/>
      <c r="K115" s="1"/>
      <c r="L115" s="1"/>
    </row>
    <row r="116" spans="1:12" x14ac:dyDescent="0.2">
      <c r="A116" s="1"/>
      <c r="C116" s="1"/>
      <c r="D116" s="1"/>
      <c r="E116" s="1"/>
      <c r="F116" s="1"/>
      <c r="I116" s="1"/>
      <c r="K116" s="1"/>
      <c r="L116" s="1"/>
    </row>
    <row r="117" spans="1:12" x14ac:dyDescent="0.2">
      <c r="A117" s="1"/>
      <c r="C117" s="1"/>
      <c r="D117" s="1"/>
      <c r="E117" s="1"/>
      <c r="F117" s="1"/>
      <c r="I117" s="1"/>
      <c r="K117" s="1"/>
      <c r="L117" s="1"/>
    </row>
    <row r="118" spans="1:12" x14ac:dyDescent="0.2">
      <c r="A118" s="1"/>
      <c r="C118" s="1"/>
      <c r="D118" s="1"/>
      <c r="E118" s="1"/>
      <c r="F118" s="1"/>
      <c r="I118" s="1"/>
      <c r="K118" s="1"/>
      <c r="L118" s="1"/>
    </row>
    <row r="119" spans="1:12" x14ac:dyDescent="0.2">
      <c r="A119" s="1"/>
      <c r="C119" s="1"/>
      <c r="D119" s="1"/>
      <c r="E119" s="1"/>
      <c r="F119" s="1"/>
      <c r="I119" s="1"/>
      <c r="K119" s="1"/>
      <c r="L119" s="1"/>
    </row>
    <row r="120" spans="1:12" x14ac:dyDescent="0.2">
      <c r="A120" s="1"/>
      <c r="C120" s="1"/>
      <c r="D120" s="1"/>
      <c r="E120" s="1"/>
      <c r="F120" s="1"/>
      <c r="I120" s="1"/>
      <c r="K120" s="1"/>
      <c r="L120" s="1"/>
    </row>
    <row r="121" spans="1:12" x14ac:dyDescent="0.2">
      <c r="A121" s="1"/>
      <c r="C121" s="1"/>
      <c r="D121" s="1"/>
      <c r="E121" s="1"/>
      <c r="F121" s="1"/>
      <c r="I121" s="1"/>
      <c r="K121" s="1"/>
      <c r="L121" s="1"/>
    </row>
    <row r="122" spans="1:12" x14ac:dyDescent="0.2">
      <c r="A122" s="1"/>
      <c r="C122" s="1"/>
      <c r="D122" s="1"/>
      <c r="E122" s="1"/>
      <c r="F122" s="1"/>
      <c r="I122" s="1"/>
      <c r="K122" s="1"/>
      <c r="L122" s="1"/>
    </row>
    <row r="123" spans="1:12" x14ac:dyDescent="0.2">
      <c r="A123" s="1"/>
      <c r="C123" s="1"/>
      <c r="D123" s="1"/>
      <c r="E123" s="1"/>
      <c r="F123" s="1"/>
      <c r="I123" s="1"/>
      <c r="K123" s="1"/>
      <c r="L123" s="1"/>
    </row>
    <row r="124" spans="1:12" x14ac:dyDescent="0.2">
      <c r="A124" s="1"/>
      <c r="C124" s="1"/>
      <c r="D124" s="1"/>
      <c r="E124" s="1"/>
      <c r="F124" s="1"/>
      <c r="I124" s="1"/>
      <c r="K124" s="1"/>
      <c r="L124" s="1"/>
    </row>
    <row r="125" spans="1:12" x14ac:dyDescent="0.2">
      <c r="A125" s="1"/>
      <c r="C125" s="1"/>
      <c r="D125" s="1"/>
      <c r="E125" s="1"/>
      <c r="F125" s="1"/>
      <c r="I125" s="1"/>
      <c r="K125" s="1"/>
      <c r="L125" s="1"/>
    </row>
    <row r="126" spans="1:12" x14ac:dyDescent="0.2">
      <c r="A126" s="1"/>
      <c r="C126" s="1"/>
      <c r="D126" s="1"/>
      <c r="E126" s="1"/>
      <c r="F126" s="1"/>
      <c r="I126" s="1"/>
      <c r="K126" s="1"/>
      <c r="L126" s="1"/>
    </row>
    <row r="127" spans="1:12" x14ac:dyDescent="0.2">
      <c r="A127" s="1"/>
      <c r="C127" s="1"/>
      <c r="D127" s="1"/>
      <c r="E127" s="1"/>
      <c r="F127" s="1"/>
      <c r="I127" s="1"/>
      <c r="K127" s="1"/>
      <c r="L127" s="1"/>
    </row>
    <row r="128" spans="1:12" x14ac:dyDescent="0.2">
      <c r="A128" s="1"/>
      <c r="C128" s="1"/>
      <c r="D128" s="1"/>
      <c r="E128" s="1"/>
      <c r="F128" s="1"/>
      <c r="I128" s="1"/>
      <c r="K128" s="1"/>
      <c r="L128" s="1"/>
    </row>
    <row r="129" spans="1:12" x14ac:dyDescent="0.2">
      <c r="A129" s="1"/>
      <c r="C129" s="1"/>
      <c r="D129" s="1"/>
      <c r="E129" s="1"/>
      <c r="F129" s="1"/>
      <c r="I129" s="1"/>
      <c r="K129" s="1"/>
      <c r="L129" s="1"/>
    </row>
    <row r="130" spans="1:12" x14ac:dyDescent="0.2">
      <c r="A130" s="1"/>
      <c r="C130" s="1"/>
      <c r="D130" s="1"/>
      <c r="E130" s="1"/>
      <c r="F130" s="1"/>
      <c r="I130" s="1"/>
      <c r="K130" s="1"/>
      <c r="L130" s="1"/>
    </row>
    <row r="131" spans="1:12" x14ac:dyDescent="0.2">
      <c r="A131" s="1"/>
      <c r="C131" s="1"/>
      <c r="D131" s="1"/>
      <c r="E131" s="1"/>
      <c r="F131" s="1"/>
      <c r="I131" s="1"/>
      <c r="K131" s="1"/>
      <c r="L131" s="1"/>
    </row>
    <row r="132" spans="1:12" x14ac:dyDescent="0.2">
      <c r="A132" s="1"/>
      <c r="C132" s="1"/>
      <c r="D132" s="1"/>
      <c r="E132" s="1"/>
      <c r="F132" s="1"/>
      <c r="I132" s="1"/>
      <c r="K132" s="1"/>
      <c r="L132" s="1"/>
    </row>
    <row r="133" spans="1:12" x14ac:dyDescent="0.2">
      <c r="A133" s="1"/>
      <c r="C133" s="1"/>
      <c r="D133" s="1"/>
      <c r="E133" s="1"/>
      <c r="F133" s="1"/>
      <c r="I133" s="1"/>
      <c r="K133" s="1"/>
      <c r="L133" s="1"/>
    </row>
    <row r="134" spans="1:12" x14ac:dyDescent="0.2">
      <c r="A134" s="1"/>
      <c r="C134" s="1"/>
      <c r="D134" s="1"/>
      <c r="E134" s="1"/>
      <c r="F134" s="1"/>
      <c r="I134" s="1"/>
      <c r="K134" s="1"/>
      <c r="L134" s="1"/>
    </row>
    <row r="135" spans="1:12" x14ac:dyDescent="0.2">
      <c r="A135" s="1"/>
      <c r="C135" s="1"/>
      <c r="D135" s="1"/>
      <c r="E135" s="1"/>
      <c r="F135" s="1"/>
      <c r="I135" s="1"/>
      <c r="K135" s="1"/>
      <c r="L135" s="1"/>
    </row>
    <row r="136" spans="1:12" x14ac:dyDescent="0.2">
      <c r="A136" s="1"/>
      <c r="C136" s="1"/>
      <c r="D136" s="1"/>
      <c r="E136" s="1"/>
      <c r="F136" s="1"/>
      <c r="I136" s="1"/>
      <c r="K136" s="1"/>
      <c r="L136" s="1"/>
    </row>
  </sheetData>
  <mergeCells count="11">
    <mergeCell ref="H6:H7"/>
    <mergeCell ref="I6:J7"/>
    <mergeCell ref="K6:K7"/>
    <mergeCell ref="B2:I2"/>
    <mergeCell ref="B3:I3"/>
    <mergeCell ref="B4:I4"/>
    <mergeCell ref="B6:B7"/>
    <mergeCell ref="C6:C7"/>
    <mergeCell ref="D6:D7"/>
    <mergeCell ref="E6:E7"/>
    <mergeCell ref="F6:G7"/>
  </mergeCells>
  <conditionalFormatting sqref="A24:A25 A17:A18 A21:A22 A27:A29">
    <cfRule type="duplicateValues" dxfId="2" priority="361" stopIfTrue="1"/>
  </conditionalFormatting>
  <hyperlinks>
    <hyperlink ref="J4" r:id="rId1" xr:uid="{00000000-0004-0000-0500-000000000000}"/>
    <hyperlink ref="E21" r:id="rId2" xr:uid="{00000000-0004-0000-0500-000001000000}"/>
    <hyperlink ref="E25" r:id="rId3" xr:uid="{00000000-0004-0000-0500-000002000000}"/>
    <hyperlink ref="E26" r:id="rId4" xr:uid="{00000000-0004-0000-0500-000003000000}"/>
    <hyperlink ref="E27" r:id="rId5" xr:uid="{00000000-0004-0000-0500-000004000000}"/>
    <hyperlink ref="E28" r:id="rId6" xr:uid="{00000000-0004-0000-0500-000005000000}"/>
    <hyperlink ref="E32" r:id="rId7" xr:uid="{00000000-0004-0000-0500-000006000000}"/>
    <hyperlink ref="E36" r:id="rId8" xr:uid="{00000000-0004-0000-0500-000007000000}"/>
    <hyperlink ref="E37" r:id="rId9" xr:uid="{00000000-0004-0000-0500-000008000000}"/>
    <hyperlink ref="E38" r:id="rId10" xr:uid="{00000000-0004-0000-0500-000009000000}"/>
    <hyperlink ref="E42" r:id="rId11" xr:uid="{00000000-0004-0000-0500-00000A000000}"/>
    <hyperlink ref="E43" r:id="rId12" xr:uid="{00000000-0004-0000-0500-00000B000000}"/>
    <hyperlink ref="E47" r:id="rId13" xr:uid="{00000000-0004-0000-0500-00000C000000}"/>
    <hyperlink ref="D21" r:id="rId14" xr:uid="{00000000-0004-0000-0500-00000D000000}"/>
    <hyperlink ref="D25" r:id="rId15" xr:uid="{00000000-0004-0000-0500-00000E000000}"/>
    <hyperlink ref="D26" r:id="rId16" xr:uid="{00000000-0004-0000-0500-00000F000000}"/>
    <hyperlink ref="D27" r:id="rId17" xr:uid="{00000000-0004-0000-0500-000010000000}"/>
    <hyperlink ref="D28" r:id="rId18" xr:uid="{00000000-0004-0000-0500-000011000000}"/>
    <hyperlink ref="D32" r:id="rId19" xr:uid="{00000000-0004-0000-0500-000012000000}"/>
    <hyperlink ref="D36" r:id="rId20" xr:uid="{00000000-0004-0000-0500-000013000000}"/>
    <hyperlink ref="D37" r:id="rId21" xr:uid="{00000000-0004-0000-0500-000014000000}"/>
    <hyperlink ref="D38" r:id="rId22" xr:uid="{00000000-0004-0000-0500-000015000000}"/>
    <hyperlink ref="D42" r:id="rId23" xr:uid="{00000000-0004-0000-0500-000016000000}"/>
    <hyperlink ref="D43" r:id="rId24" xr:uid="{00000000-0004-0000-0500-000017000000}"/>
    <hyperlink ref="D47" r:id="rId25" xr:uid="{00000000-0004-0000-0500-000018000000}"/>
  </hyperlinks>
  <pageMargins left="0.78740157480314965" right="0.78740157480314965" top="0.98425196850393704" bottom="0.98425196850393704" header="0.51181102362204722" footer="0.51181102362204722"/>
  <pageSetup paperSize="9" scale="51" fitToHeight="0" orientation="landscape" r:id="rId26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zoomScale="80" zoomScaleNormal="80" workbookViewId="0">
      <selection activeCell="L14" sqref="L14:L19"/>
    </sheetView>
  </sheetViews>
  <sheetFormatPr defaultColWidth="9.140625" defaultRowHeight="12.75" x14ac:dyDescent="0.2"/>
  <cols>
    <col min="1" max="1" width="5.28515625" style="146" customWidth="1"/>
    <col min="2" max="2" width="12.140625" style="146" customWidth="1"/>
    <col min="3" max="3" width="75.140625" style="146" customWidth="1"/>
    <col min="4" max="4" width="17" style="146" customWidth="1"/>
    <col min="5" max="5" width="17.42578125" style="146" customWidth="1"/>
    <col min="6" max="8" width="9.140625" style="146"/>
    <col min="9" max="9" width="11.28515625" style="164" customWidth="1"/>
    <col min="10" max="11" width="9.140625" style="146"/>
    <col min="12" max="12" width="9.140625" style="165"/>
    <col min="13" max="16384" width="9.140625" style="146"/>
  </cols>
  <sheetData>
    <row r="1" spans="1:12" ht="20.25" x14ac:dyDescent="0.3">
      <c r="A1" s="135"/>
      <c r="B1" s="24"/>
      <c r="C1" s="135"/>
      <c r="D1" s="135"/>
      <c r="E1" s="135"/>
      <c r="F1" s="135"/>
      <c r="G1" s="135"/>
      <c r="H1" s="135"/>
      <c r="I1" s="161"/>
      <c r="J1" s="135"/>
    </row>
    <row r="2" spans="1:12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</row>
    <row r="3" spans="1:12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</row>
    <row r="4" spans="1:12" ht="20.25" x14ac:dyDescent="0.3">
      <c r="B4" s="172" t="s">
        <v>1117</v>
      </c>
      <c r="C4" s="172"/>
      <c r="D4" s="172"/>
      <c r="E4" s="172"/>
      <c r="F4" s="172"/>
      <c r="G4" s="172"/>
      <c r="H4" s="172"/>
      <c r="I4" s="172"/>
      <c r="J4" s="25" t="s">
        <v>29</v>
      </c>
    </row>
    <row r="5" spans="1:12" ht="19.5" customHeight="1" x14ac:dyDescent="0.2">
      <c r="A5" s="20"/>
      <c r="C5" s="20"/>
      <c r="D5" s="20"/>
      <c r="E5" s="20"/>
      <c r="F5" s="20"/>
      <c r="G5" s="20"/>
      <c r="H5" s="104"/>
      <c r="I5" s="162"/>
      <c r="K5" s="14"/>
      <c r="L5" s="166"/>
    </row>
    <row r="6" spans="1:12" s="147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  <c r="L6" s="167"/>
    </row>
    <row r="7" spans="1:12" s="147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  <c r="L7" s="167"/>
    </row>
    <row r="9" spans="1:12" ht="18" x14ac:dyDescent="0.2">
      <c r="A9" s="158"/>
      <c r="B9" s="156"/>
      <c r="C9" s="160" t="s">
        <v>77</v>
      </c>
      <c r="D9" s="159"/>
      <c r="E9" s="156"/>
      <c r="F9" s="158"/>
      <c r="G9" s="157"/>
      <c r="H9" s="156"/>
      <c r="I9" s="163"/>
      <c r="J9" s="156"/>
      <c r="K9" s="163"/>
    </row>
    <row r="12" spans="1:12" ht="15" x14ac:dyDescent="0.2">
      <c r="A12" s="149"/>
      <c r="B12" s="155" t="s">
        <v>1116</v>
      </c>
      <c r="C12" s="149"/>
      <c r="D12" s="149"/>
      <c r="E12" s="149"/>
      <c r="F12" s="149"/>
      <c r="G12" s="149"/>
      <c r="H12" s="149"/>
      <c r="J12" s="149"/>
    </row>
    <row r="14" spans="1:12" ht="53.25" customHeight="1" x14ac:dyDescent="0.2">
      <c r="A14" s="152"/>
      <c r="B14" s="150" t="s">
        <v>1123</v>
      </c>
      <c r="C14" s="154" t="s">
        <v>1124</v>
      </c>
      <c r="D14" s="154"/>
      <c r="E14" s="153" t="s">
        <v>1118</v>
      </c>
      <c r="F14" s="151">
        <v>30240</v>
      </c>
      <c r="G14" s="150" t="s">
        <v>1129</v>
      </c>
      <c r="H14" s="152" t="s">
        <v>958</v>
      </c>
      <c r="I14" s="217">
        <f>F14*(1-H14)</f>
        <v>15120</v>
      </c>
      <c r="J14" s="150" t="s">
        <v>1129</v>
      </c>
      <c r="K14" s="152" t="s">
        <v>939</v>
      </c>
      <c r="L14" s="216"/>
    </row>
    <row r="15" spans="1:12" x14ac:dyDescent="0.2">
      <c r="E15" s="149"/>
      <c r="F15" s="149"/>
      <c r="G15" s="149"/>
      <c r="H15" s="148"/>
      <c r="I15" s="217"/>
      <c r="J15" s="149"/>
      <c r="K15" s="152"/>
      <c r="L15" s="216"/>
    </row>
    <row r="16" spans="1:12" ht="15" x14ac:dyDescent="0.2">
      <c r="A16" s="149"/>
      <c r="B16" s="155" t="s">
        <v>1119</v>
      </c>
      <c r="C16" s="149"/>
      <c r="D16" s="149"/>
      <c r="E16" s="149"/>
      <c r="F16" s="149"/>
      <c r="G16" s="149"/>
      <c r="H16" s="148"/>
      <c r="I16" s="217"/>
      <c r="J16" s="149"/>
      <c r="K16" s="152"/>
      <c r="L16" s="216"/>
    </row>
    <row r="17" spans="1:12" x14ac:dyDescent="0.2">
      <c r="E17" s="149"/>
      <c r="F17" s="149"/>
      <c r="G17" s="149"/>
      <c r="H17" s="148"/>
      <c r="I17" s="217"/>
      <c r="J17" s="149"/>
      <c r="K17" s="152"/>
      <c r="L17" s="216"/>
    </row>
    <row r="18" spans="1:12" ht="63.75" x14ac:dyDescent="0.2">
      <c r="A18" s="152"/>
      <c r="B18" s="150" t="s">
        <v>1125</v>
      </c>
      <c r="C18" s="154" t="s">
        <v>1126</v>
      </c>
      <c r="D18" s="154"/>
      <c r="E18" s="153" t="s">
        <v>1120</v>
      </c>
      <c r="F18" s="151">
        <v>30240</v>
      </c>
      <c r="G18" s="150" t="s">
        <v>1129</v>
      </c>
      <c r="H18" s="152" t="s">
        <v>958</v>
      </c>
      <c r="I18" s="217">
        <f>F18*(1-H18)</f>
        <v>15120</v>
      </c>
      <c r="J18" s="150" t="s">
        <v>1129</v>
      </c>
      <c r="K18" s="152" t="s">
        <v>940</v>
      </c>
      <c r="L18" s="216"/>
    </row>
    <row r="19" spans="1:12" ht="38.25" x14ac:dyDescent="0.2">
      <c r="A19" s="152"/>
      <c r="B19" s="150" t="s">
        <v>1127</v>
      </c>
      <c r="C19" s="154" t="s">
        <v>1128</v>
      </c>
      <c r="D19" s="154"/>
      <c r="E19" s="153" t="s">
        <v>1121</v>
      </c>
      <c r="F19" s="151">
        <v>211760</v>
      </c>
      <c r="G19" s="150" t="s">
        <v>1129</v>
      </c>
      <c r="H19" s="152" t="s">
        <v>958</v>
      </c>
      <c r="I19" s="217">
        <f>F19*(1-H19)</f>
        <v>105880</v>
      </c>
      <c r="J19" s="150" t="s">
        <v>1129</v>
      </c>
      <c r="K19" s="152" t="s">
        <v>640</v>
      </c>
      <c r="L19" s="216"/>
    </row>
    <row r="20" spans="1:12" x14ac:dyDescent="0.2">
      <c r="E20" s="149"/>
      <c r="F20" s="149"/>
      <c r="G20" s="149"/>
      <c r="H20" s="148"/>
      <c r="J20" s="149"/>
      <c r="K20" s="152"/>
    </row>
  </sheetData>
  <mergeCells count="11">
    <mergeCell ref="B2:I2"/>
    <mergeCell ref="B3:I3"/>
    <mergeCell ref="B4:I4"/>
    <mergeCell ref="H6:H7"/>
    <mergeCell ref="I6:J7"/>
    <mergeCell ref="K6:K7"/>
    <mergeCell ref="B6:B7"/>
    <mergeCell ref="C6:C7"/>
    <mergeCell ref="D6:D7"/>
    <mergeCell ref="E6:E7"/>
    <mergeCell ref="F6:G7"/>
  </mergeCells>
  <hyperlinks>
    <hyperlink ref="J4" r:id="rId1" xr:uid="{00000000-0004-0000-0600-000000000000}"/>
    <hyperlink ref="F14" r:id="rId2" display="DK-AC-KNX-1i" xr:uid="{00000000-0004-0000-0600-000001000000}"/>
    <hyperlink ref="F18" r:id="rId3" display="PA-AC-KNX-1i" xr:uid="{00000000-0004-0000-0600-000002000000}"/>
    <hyperlink ref="F19" r:id="rId4" display="SM-ACN-KNX-16" xr:uid="{00000000-0004-0000-0600-000003000000}"/>
    <hyperlink ref="E14" r:id="rId5" xr:uid="{00000000-0004-0000-0600-000004000000}"/>
    <hyperlink ref="E18" r:id="rId6" xr:uid="{00000000-0004-0000-0600-000005000000}"/>
    <hyperlink ref="E19" r:id="rId7" xr:uid="{00000000-0004-0000-0600-000006000000}"/>
  </hyperlinks>
  <pageMargins left="0.7" right="0.7" top="0.75" bottom="0.75" header="0.3" footer="0.3"/>
  <pageSetup paperSize="9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pageSetUpPr fitToPage="1"/>
  </sheetPr>
  <dimension ref="A1:L161"/>
  <sheetViews>
    <sheetView topLeftCell="A121" zoomScale="82" zoomScaleNormal="82" workbookViewId="0">
      <selection activeCell="M22" sqref="M22"/>
    </sheetView>
  </sheetViews>
  <sheetFormatPr defaultColWidth="9.140625" defaultRowHeight="12.75" x14ac:dyDescent="0.2"/>
  <cols>
    <col min="1" max="1" width="16.42578125" style="106" customWidth="1"/>
    <col min="2" max="2" width="13.7109375" style="103" customWidth="1"/>
    <col min="3" max="3" width="87" style="107" customWidth="1"/>
    <col min="4" max="4" width="16.42578125" style="106" customWidth="1"/>
    <col min="5" max="5" width="16.85546875" style="106" bestFit="1" customWidth="1"/>
    <col min="6" max="6" width="10.28515625" style="105" customWidth="1"/>
    <col min="7" max="7" width="8.42578125" style="103" customWidth="1"/>
    <col min="8" max="8" width="8.5703125" style="103" bestFit="1" customWidth="1"/>
    <col min="9" max="9" width="9" style="19" customWidth="1"/>
    <col min="10" max="10" width="10.7109375" style="103" customWidth="1"/>
    <col min="11" max="11" width="9.140625" style="16" bestFit="1" customWidth="1"/>
    <col min="12" max="12" width="13.28515625" style="103" customWidth="1"/>
    <col min="13" max="13" width="16.85546875" style="103" customWidth="1"/>
    <col min="14" max="16384" width="9.140625" style="103"/>
  </cols>
  <sheetData>
    <row r="1" spans="1:12" s="102" customFormat="1" ht="20.25" x14ac:dyDescent="0.3">
      <c r="A1" s="74"/>
      <c r="B1" s="24"/>
      <c r="C1" s="74"/>
      <c r="D1" s="74"/>
      <c r="E1" s="74"/>
      <c r="F1" s="74"/>
      <c r="G1" s="74"/>
      <c r="H1" s="74"/>
      <c r="I1" s="74"/>
      <c r="J1" s="74"/>
    </row>
    <row r="2" spans="1:12" s="102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</row>
    <row r="3" spans="1:12" s="102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</row>
    <row r="4" spans="1:12" s="102" customFormat="1" ht="20.25" x14ac:dyDescent="0.3">
      <c r="B4" s="172" t="s">
        <v>804</v>
      </c>
      <c r="C4" s="172"/>
      <c r="D4" s="172"/>
      <c r="E4" s="172"/>
      <c r="F4" s="172"/>
      <c r="G4" s="172"/>
      <c r="H4" s="172"/>
      <c r="I4" s="172"/>
      <c r="J4" s="25" t="s">
        <v>29</v>
      </c>
    </row>
    <row r="5" spans="1:12" s="102" customFormat="1" ht="19.5" customHeight="1" x14ac:dyDescent="0.2">
      <c r="A5" s="20"/>
      <c r="C5" s="20"/>
      <c r="D5" s="20"/>
      <c r="E5" s="20"/>
      <c r="F5" s="20"/>
      <c r="G5" s="20"/>
      <c r="H5" s="104"/>
      <c r="I5" s="22"/>
      <c r="K5" s="14"/>
    </row>
    <row r="6" spans="1:12" s="109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</row>
    <row r="7" spans="1:12" s="109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</row>
    <row r="8" spans="1:12" s="9" customFormat="1" x14ac:dyDescent="0.2">
      <c r="A8" s="6"/>
      <c r="C8" s="8"/>
      <c r="D8" s="6"/>
      <c r="E8" s="6"/>
      <c r="F8" s="10"/>
      <c r="I8" s="17"/>
      <c r="K8" s="15"/>
    </row>
    <row r="9" spans="1:12" s="9" customFormat="1" x14ac:dyDescent="0.2">
      <c r="A9" s="12"/>
      <c r="B9" s="41"/>
      <c r="C9" s="27"/>
      <c r="D9" s="12"/>
      <c r="E9" s="42"/>
      <c r="F9" s="13"/>
      <c r="H9" s="11"/>
      <c r="I9" s="18"/>
      <c r="K9" s="29"/>
      <c r="L9" s="110"/>
    </row>
    <row r="10" spans="1:12" s="9" customFormat="1" ht="15" x14ac:dyDescent="0.2">
      <c r="A10" s="12"/>
      <c r="B10" s="115" t="s">
        <v>416</v>
      </c>
      <c r="C10" s="111"/>
      <c r="D10" s="111"/>
      <c r="E10" s="111"/>
      <c r="F10" s="105"/>
      <c r="H10" s="11"/>
      <c r="I10" s="18"/>
      <c r="K10" s="106"/>
      <c r="L10" s="110"/>
    </row>
    <row r="11" spans="1:12" s="9" customFormat="1" x14ac:dyDescent="0.2">
      <c r="A11" s="12"/>
      <c r="B11" s="103"/>
      <c r="C11" s="107"/>
      <c r="D11" s="108"/>
      <c r="E11" s="42"/>
      <c r="F11" s="105"/>
      <c r="H11" s="11"/>
      <c r="I11" s="18"/>
      <c r="K11" s="106"/>
      <c r="L11" s="110"/>
    </row>
    <row r="12" spans="1:12" ht="25.5" x14ac:dyDescent="0.2">
      <c r="A12" s="12"/>
      <c r="B12" s="112" t="s">
        <v>805</v>
      </c>
      <c r="C12" s="113" t="s">
        <v>806</v>
      </c>
      <c r="D12" s="114" t="s">
        <v>779</v>
      </c>
      <c r="E12" s="114" t="s">
        <v>779</v>
      </c>
      <c r="F12" s="121">
        <v>15920</v>
      </c>
      <c r="G12" s="120" t="s">
        <v>1129</v>
      </c>
      <c r="H12" s="11">
        <v>0.65</v>
      </c>
      <c r="I12" s="48">
        <f>F12*(1-H12)</f>
        <v>5572</v>
      </c>
      <c r="J12" s="120" t="s">
        <v>1129</v>
      </c>
      <c r="K12" s="125">
        <v>3</v>
      </c>
      <c r="L12" s="218"/>
    </row>
    <row r="13" spans="1:12" ht="15" x14ac:dyDescent="0.2">
      <c r="A13" s="12"/>
      <c r="B13" s="115"/>
      <c r="C13" s="111"/>
      <c r="D13" s="111"/>
      <c r="E13" s="111"/>
      <c r="F13" s="119"/>
      <c r="G13" s="119"/>
      <c r="H13" s="11"/>
      <c r="I13" s="103"/>
      <c r="J13" s="119"/>
      <c r="K13" s="124"/>
      <c r="L13" s="218"/>
    </row>
    <row r="14" spans="1:12" ht="15" x14ac:dyDescent="0.2">
      <c r="A14" s="12"/>
      <c r="B14" s="115" t="s">
        <v>661</v>
      </c>
      <c r="C14" s="111"/>
      <c r="D14" s="111"/>
      <c r="E14" s="111"/>
      <c r="F14" s="119"/>
      <c r="G14" s="119"/>
      <c r="H14" s="11"/>
      <c r="I14" s="103"/>
      <c r="J14" s="119"/>
      <c r="K14" s="124"/>
      <c r="L14" s="218"/>
    </row>
    <row r="15" spans="1:12" x14ac:dyDescent="0.2">
      <c r="A15" s="12"/>
      <c r="B15" s="111"/>
      <c r="C15" s="111"/>
      <c r="D15" s="114"/>
      <c r="E15" s="114"/>
      <c r="F15" s="119"/>
      <c r="G15" s="119"/>
      <c r="H15" s="11"/>
      <c r="I15" s="18"/>
      <c r="J15" s="119"/>
      <c r="K15" s="125"/>
      <c r="L15" s="218"/>
    </row>
    <row r="16" spans="1:12" x14ac:dyDescent="0.2">
      <c r="B16" s="112" t="s">
        <v>807</v>
      </c>
      <c r="C16" s="113" t="s">
        <v>808</v>
      </c>
      <c r="D16" s="114" t="s">
        <v>778</v>
      </c>
      <c r="E16" s="114" t="s">
        <v>778</v>
      </c>
      <c r="F16" s="121">
        <v>43440</v>
      </c>
      <c r="G16" s="150" t="s">
        <v>1129</v>
      </c>
      <c r="H16" s="11">
        <v>0.65</v>
      </c>
      <c r="I16" s="48">
        <f>F16*(1-H16)</f>
        <v>15203.999999999998</v>
      </c>
      <c r="J16" s="120" t="s">
        <v>1129</v>
      </c>
      <c r="K16" s="125">
        <v>5</v>
      </c>
      <c r="L16" s="218"/>
    </row>
    <row r="17" spans="1:12" x14ac:dyDescent="0.2">
      <c r="B17" s="111"/>
      <c r="C17" s="111"/>
      <c r="D17" s="114"/>
      <c r="E17" s="114"/>
      <c r="F17" s="119"/>
      <c r="G17" s="119"/>
      <c r="H17" s="11"/>
      <c r="I17" s="48"/>
      <c r="J17" s="119"/>
      <c r="K17" s="125"/>
      <c r="L17" s="218"/>
    </row>
    <row r="18" spans="1:12" ht="15" x14ac:dyDescent="0.2">
      <c r="B18" s="115" t="s">
        <v>809</v>
      </c>
      <c r="C18" s="111"/>
      <c r="D18" s="111"/>
      <c r="E18" s="111"/>
      <c r="F18" s="119"/>
      <c r="G18" s="119"/>
      <c r="H18" s="11"/>
      <c r="I18" s="48"/>
      <c r="J18" s="119"/>
      <c r="K18" s="124"/>
      <c r="L18" s="218"/>
    </row>
    <row r="19" spans="1:12" x14ac:dyDescent="0.2">
      <c r="A19" s="12"/>
      <c r="B19" s="111"/>
      <c r="C19" s="111"/>
      <c r="D19" s="111"/>
      <c r="E19" s="111"/>
      <c r="F19" s="119"/>
      <c r="G19" s="119"/>
      <c r="H19" s="11"/>
      <c r="I19" s="48"/>
      <c r="J19" s="119"/>
      <c r="K19" s="124"/>
      <c r="L19" s="218"/>
    </row>
    <row r="20" spans="1:12" x14ac:dyDescent="0.2">
      <c r="A20" s="12"/>
      <c r="B20" s="112" t="s">
        <v>810</v>
      </c>
      <c r="C20" s="113" t="s">
        <v>811</v>
      </c>
      <c r="D20" s="114" t="s">
        <v>777</v>
      </c>
      <c r="E20" s="114" t="s">
        <v>777</v>
      </c>
      <c r="F20" s="121">
        <v>34080</v>
      </c>
      <c r="G20" s="150" t="s">
        <v>1129</v>
      </c>
      <c r="H20" s="11">
        <v>0.65</v>
      </c>
      <c r="I20" s="48">
        <f>F20*(1-H20)</f>
        <v>11928</v>
      </c>
      <c r="J20" s="120" t="s">
        <v>1129</v>
      </c>
      <c r="K20" s="125">
        <v>1</v>
      </c>
      <c r="L20" s="218"/>
    </row>
    <row r="21" spans="1:12" x14ac:dyDescent="0.2">
      <c r="A21" s="12"/>
      <c r="B21" s="111"/>
      <c r="C21" s="111"/>
      <c r="D21" s="111"/>
      <c r="E21" s="111"/>
      <c r="F21" s="119"/>
      <c r="G21" s="119"/>
      <c r="H21" s="11"/>
      <c r="I21" s="48"/>
      <c r="J21" s="119"/>
      <c r="K21" s="124"/>
      <c r="L21" s="218"/>
    </row>
    <row r="22" spans="1:12" ht="15" x14ac:dyDescent="0.2">
      <c r="A22" s="12"/>
      <c r="B22" s="115" t="s">
        <v>812</v>
      </c>
      <c r="C22" s="111"/>
      <c r="D22" s="111"/>
      <c r="E22" s="111"/>
      <c r="F22" s="119"/>
      <c r="G22" s="119"/>
      <c r="H22" s="11"/>
      <c r="I22" s="48"/>
      <c r="J22" s="119"/>
      <c r="K22" s="124"/>
      <c r="L22" s="218"/>
    </row>
    <row r="23" spans="1:12" x14ac:dyDescent="0.2">
      <c r="A23" s="12"/>
      <c r="B23" s="111"/>
      <c r="C23" s="111"/>
      <c r="D23" s="111"/>
      <c r="E23" s="111"/>
      <c r="F23" s="119"/>
      <c r="G23" s="119"/>
      <c r="H23" s="11"/>
      <c r="I23" s="48"/>
      <c r="J23" s="119"/>
      <c r="K23" s="124"/>
      <c r="L23" s="218"/>
    </row>
    <row r="24" spans="1:12" ht="25.5" x14ac:dyDescent="0.2">
      <c r="A24" s="12"/>
      <c r="B24" s="112" t="s">
        <v>813</v>
      </c>
      <c r="C24" s="113" t="s">
        <v>814</v>
      </c>
      <c r="D24" s="114" t="s">
        <v>762</v>
      </c>
      <c r="E24" s="114" t="s">
        <v>762</v>
      </c>
      <c r="F24" s="121">
        <v>16720</v>
      </c>
      <c r="G24" s="150" t="s">
        <v>1129</v>
      </c>
      <c r="H24" s="11">
        <v>0.65</v>
      </c>
      <c r="I24" s="48">
        <f>F24*(1-H24)</f>
        <v>5852</v>
      </c>
      <c r="J24" s="120" t="s">
        <v>1129</v>
      </c>
      <c r="K24" s="125">
        <v>2</v>
      </c>
      <c r="L24" s="218"/>
    </row>
    <row r="25" spans="1:12" ht="25.5" x14ac:dyDescent="0.2">
      <c r="B25" s="112" t="s">
        <v>815</v>
      </c>
      <c r="C25" s="113" t="s">
        <v>816</v>
      </c>
      <c r="D25" s="114" t="s">
        <v>763</v>
      </c>
      <c r="E25" s="114" t="s">
        <v>763</v>
      </c>
      <c r="F25" s="121">
        <v>24240</v>
      </c>
      <c r="G25" s="150" t="s">
        <v>1129</v>
      </c>
      <c r="H25" s="11">
        <v>0.65</v>
      </c>
      <c r="I25" s="48">
        <f>F25*(1-H25)</f>
        <v>8484</v>
      </c>
      <c r="J25" s="120" t="s">
        <v>1129</v>
      </c>
      <c r="K25" s="125">
        <v>1</v>
      </c>
      <c r="L25" s="218"/>
    </row>
    <row r="26" spans="1:12" x14ac:dyDescent="0.2">
      <c r="B26" s="111"/>
      <c r="C26" s="111"/>
      <c r="D26" s="114"/>
      <c r="E26" s="114"/>
      <c r="F26" s="119"/>
      <c r="G26" s="119"/>
      <c r="H26" s="11"/>
      <c r="I26" s="48"/>
      <c r="J26" s="119"/>
      <c r="K26" s="125"/>
      <c r="L26" s="218"/>
    </row>
    <row r="27" spans="1:12" ht="15" x14ac:dyDescent="0.2">
      <c r="B27" s="115" t="s">
        <v>817</v>
      </c>
      <c r="C27" s="111"/>
      <c r="D27" s="111"/>
      <c r="E27" s="111"/>
      <c r="F27" s="119"/>
      <c r="G27" s="119"/>
      <c r="H27" s="11"/>
      <c r="I27" s="48"/>
      <c r="J27" s="119"/>
      <c r="K27" s="124"/>
      <c r="L27" s="218"/>
    </row>
    <row r="28" spans="1:12" x14ac:dyDescent="0.2">
      <c r="A28" s="12"/>
      <c r="B28" s="111"/>
      <c r="C28" s="111"/>
      <c r="D28" s="114"/>
      <c r="E28" s="114"/>
      <c r="F28" s="119"/>
      <c r="G28" s="119"/>
      <c r="H28" s="11"/>
      <c r="I28" s="48"/>
      <c r="J28" s="119"/>
      <c r="K28" s="125"/>
      <c r="L28" s="218"/>
    </row>
    <row r="29" spans="1:12" x14ac:dyDescent="0.2">
      <c r="B29" s="112" t="s">
        <v>818</v>
      </c>
      <c r="C29" s="113" t="s">
        <v>819</v>
      </c>
      <c r="D29" s="114" t="s">
        <v>780</v>
      </c>
      <c r="E29" s="114" t="s">
        <v>780</v>
      </c>
      <c r="F29" s="121">
        <v>7520</v>
      </c>
      <c r="G29" s="150" t="s">
        <v>1129</v>
      </c>
      <c r="H29" s="11">
        <v>0.65</v>
      </c>
      <c r="I29" s="48">
        <f t="shared" ref="I29:I88" si="0">F29*(1-H29)</f>
        <v>2632</v>
      </c>
      <c r="J29" s="120" t="s">
        <v>1129</v>
      </c>
      <c r="K29" s="125">
        <v>3</v>
      </c>
      <c r="L29" s="218"/>
    </row>
    <row r="30" spans="1:12" x14ac:dyDescent="0.2">
      <c r="B30" s="112" t="s">
        <v>820</v>
      </c>
      <c r="C30" s="113" t="s">
        <v>821</v>
      </c>
      <c r="D30" s="114" t="s">
        <v>781</v>
      </c>
      <c r="E30" s="114" t="s">
        <v>781</v>
      </c>
      <c r="F30" s="121">
        <v>7520</v>
      </c>
      <c r="G30" s="150" t="s">
        <v>1129</v>
      </c>
      <c r="H30" s="11">
        <v>0.65</v>
      </c>
      <c r="I30" s="48">
        <f t="shared" si="0"/>
        <v>2632</v>
      </c>
      <c r="J30" s="120" t="s">
        <v>1129</v>
      </c>
      <c r="K30" s="125">
        <v>3</v>
      </c>
      <c r="L30" s="218"/>
    </row>
    <row r="31" spans="1:12" x14ac:dyDescent="0.2">
      <c r="B31" s="112" t="s">
        <v>822</v>
      </c>
      <c r="C31" s="113" t="s">
        <v>823</v>
      </c>
      <c r="D31" s="114" t="s">
        <v>784</v>
      </c>
      <c r="E31" s="114" t="s">
        <v>784</v>
      </c>
      <c r="F31" s="121">
        <v>7520</v>
      </c>
      <c r="G31" s="150" t="s">
        <v>1129</v>
      </c>
      <c r="H31" s="11">
        <v>0.65</v>
      </c>
      <c r="I31" s="48">
        <f t="shared" si="0"/>
        <v>2632</v>
      </c>
      <c r="J31" s="120" t="s">
        <v>1129</v>
      </c>
      <c r="K31" s="125">
        <v>6</v>
      </c>
      <c r="L31" s="218"/>
    </row>
    <row r="32" spans="1:12" x14ac:dyDescent="0.2">
      <c r="A32" s="12"/>
      <c r="B32" s="112" t="s">
        <v>824</v>
      </c>
      <c r="C32" s="113" t="s">
        <v>825</v>
      </c>
      <c r="D32" s="114" t="s">
        <v>783</v>
      </c>
      <c r="E32" s="114" t="s">
        <v>783</v>
      </c>
      <c r="F32" s="121">
        <v>2640</v>
      </c>
      <c r="G32" s="150" t="s">
        <v>1129</v>
      </c>
      <c r="H32" s="11">
        <v>0.65</v>
      </c>
      <c r="I32" s="48">
        <f t="shared" si="0"/>
        <v>923.99999999999989</v>
      </c>
      <c r="J32" s="120" t="s">
        <v>1129</v>
      </c>
      <c r="K32" s="125">
        <v>1</v>
      </c>
      <c r="L32" s="218"/>
    </row>
    <row r="33" spans="1:12" x14ac:dyDescent="0.2">
      <c r="B33" s="112" t="s">
        <v>826</v>
      </c>
      <c r="C33" s="113" t="s">
        <v>827</v>
      </c>
      <c r="D33" s="114" t="s">
        <v>782</v>
      </c>
      <c r="E33" s="114" t="s">
        <v>782</v>
      </c>
      <c r="F33" s="121">
        <v>1726.3999999999999</v>
      </c>
      <c r="G33" s="150" t="s">
        <v>1129</v>
      </c>
      <c r="H33" s="11">
        <v>0.65</v>
      </c>
      <c r="I33" s="48">
        <f t="shared" si="0"/>
        <v>604.2399999999999</v>
      </c>
      <c r="J33" s="120" t="s">
        <v>1129</v>
      </c>
      <c r="K33" s="125">
        <v>2</v>
      </c>
      <c r="L33" s="218"/>
    </row>
    <row r="34" spans="1:12" x14ac:dyDescent="0.2">
      <c r="B34" s="111"/>
      <c r="C34" s="111"/>
      <c r="D34" s="114"/>
      <c r="E34" s="114"/>
      <c r="F34" s="119"/>
      <c r="G34" s="119"/>
      <c r="H34" s="11"/>
      <c r="I34" s="48"/>
      <c r="J34" s="119"/>
      <c r="K34" s="125"/>
      <c r="L34" s="218"/>
    </row>
    <row r="35" spans="1:12" ht="15" x14ac:dyDescent="0.2">
      <c r="B35" s="115" t="s">
        <v>828</v>
      </c>
      <c r="C35" s="111"/>
      <c r="D35" s="111"/>
      <c r="E35" s="111"/>
      <c r="F35" s="119"/>
      <c r="G35" s="119"/>
      <c r="H35" s="11"/>
      <c r="I35" s="48"/>
      <c r="J35" s="119"/>
      <c r="K35" s="124"/>
      <c r="L35" s="218"/>
    </row>
    <row r="36" spans="1:12" x14ac:dyDescent="0.2">
      <c r="A36" s="12"/>
      <c r="B36" s="111"/>
      <c r="C36" s="111"/>
      <c r="D36" s="114"/>
      <c r="E36" s="114"/>
      <c r="F36" s="119"/>
      <c r="G36" s="119"/>
      <c r="H36" s="11"/>
      <c r="I36" s="48"/>
      <c r="J36" s="119"/>
      <c r="K36" s="125"/>
      <c r="L36" s="218"/>
    </row>
    <row r="37" spans="1:12" x14ac:dyDescent="0.2">
      <c r="A37" s="12"/>
      <c r="B37" s="112" t="s">
        <v>829</v>
      </c>
      <c r="C37" s="113" t="s">
        <v>830</v>
      </c>
      <c r="D37" s="114" t="s">
        <v>831</v>
      </c>
      <c r="E37" s="114" t="s">
        <v>831</v>
      </c>
      <c r="F37" s="121">
        <v>4400</v>
      </c>
      <c r="G37" s="150" t="s">
        <v>1129</v>
      </c>
      <c r="H37" s="11">
        <v>0.65</v>
      </c>
      <c r="I37" s="48">
        <f t="shared" si="0"/>
        <v>1540</v>
      </c>
      <c r="J37" s="120" t="s">
        <v>1129</v>
      </c>
      <c r="K37" s="125">
        <v>1</v>
      </c>
      <c r="L37" s="218"/>
    </row>
    <row r="38" spans="1:12" x14ac:dyDescent="0.2">
      <c r="B38" s="112" t="s">
        <v>832</v>
      </c>
      <c r="C38" s="113" t="s">
        <v>833</v>
      </c>
      <c r="D38" s="114" t="s">
        <v>834</v>
      </c>
      <c r="E38" s="114" t="s">
        <v>834</v>
      </c>
      <c r="F38" s="121">
        <v>4400</v>
      </c>
      <c r="G38" s="150" t="s">
        <v>1129</v>
      </c>
      <c r="H38" s="11">
        <v>0.65</v>
      </c>
      <c r="I38" s="48">
        <f t="shared" si="0"/>
        <v>1540</v>
      </c>
      <c r="J38" s="120" t="s">
        <v>1129</v>
      </c>
      <c r="K38" s="125">
        <v>1</v>
      </c>
      <c r="L38" s="218"/>
    </row>
    <row r="39" spans="1:12" x14ac:dyDescent="0.2">
      <c r="B39" s="112" t="s">
        <v>835</v>
      </c>
      <c r="C39" s="113" t="s">
        <v>836</v>
      </c>
      <c r="D39" s="114" t="s">
        <v>837</v>
      </c>
      <c r="E39" s="114" t="s">
        <v>837</v>
      </c>
      <c r="F39" s="121">
        <v>4960</v>
      </c>
      <c r="G39" s="150" t="s">
        <v>1129</v>
      </c>
      <c r="H39" s="11">
        <v>0.65</v>
      </c>
      <c r="I39" s="48">
        <f t="shared" si="0"/>
        <v>1736</v>
      </c>
      <c r="J39" s="120" t="s">
        <v>1129</v>
      </c>
      <c r="K39" s="125">
        <v>1</v>
      </c>
      <c r="L39" s="218"/>
    </row>
    <row r="40" spans="1:12" x14ac:dyDescent="0.2">
      <c r="B40" s="112" t="s">
        <v>838</v>
      </c>
      <c r="C40" s="113" t="s">
        <v>839</v>
      </c>
      <c r="D40" s="114" t="s">
        <v>840</v>
      </c>
      <c r="E40" s="114" t="s">
        <v>840</v>
      </c>
      <c r="F40" s="121">
        <v>4640</v>
      </c>
      <c r="G40" s="150" t="s">
        <v>1129</v>
      </c>
      <c r="H40" s="11">
        <v>0.65</v>
      </c>
      <c r="I40" s="48">
        <f t="shared" si="0"/>
        <v>1624</v>
      </c>
      <c r="J40" s="120" t="s">
        <v>1129</v>
      </c>
      <c r="K40" s="125">
        <v>1</v>
      </c>
      <c r="L40" s="218"/>
    </row>
    <row r="41" spans="1:12" x14ac:dyDescent="0.2">
      <c r="A41" s="12"/>
      <c r="B41" s="112" t="s">
        <v>841</v>
      </c>
      <c r="C41" s="113" t="s">
        <v>842</v>
      </c>
      <c r="D41" s="114" t="s">
        <v>843</v>
      </c>
      <c r="E41" s="114" t="s">
        <v>843</v>
      </c>
      <c r="F41" s="121">
        <v>4640</v>
      </c>
      <c r="G41" s="150" t="s">
        <v>1129</v>
      </c>
      <c r="H41" s="11">
        <v>0.65</v>
      </c>
      <c r="I41" s="48">
        <f t="shared" si="0"/>
        <v>1624</v>
      </c>
      <c r="J41" s="120" t="s">
        <v>1129</v>
      </c>
      <c r="K41" s="125">
        <v>1</v>
      </c>
      <c r="L41" s="218"/>
    </row>
    <row r="42" spans="1:12" x14ac:dyDescent="0.2">
      <c r="B42" s="112" t="s">
        <v>844</v>
      </c>
      <c r="C42" s="113" t="s">
        <v>845</v>
      </c>
      <c r="D42" s="114" t="s">
        <v>846</v>
      </c>
      <c r="E42" s="114" t="s">
        <v>846</v>
      </c>
      <c r="F42" s="121">
        <v>5280</v>
      </c>
      <c r="G42" s="150" t="s">
        <v>1129</v>
      </c>
      <c r="H42" s="11">
        <v>0.65</v>
      </c>
      <c r="I42" s="48">
        <f t="shared" si="0"/>
        <v>1847.9999999999998</v>
      </c>
      <c r="J42" s="120" t="s">
        <v>1129</v>
      </c>
      <c r="K42" s="125">
        <v>1</v>
      </c>
      <c r="L42" s="218"/>
    </row>
    <row r="43" spans="1:12" x14ac:dyDescent="0.2">
      <c r="B43" s="112" t="s">
        <v>847</v>
      </c>
      <c r="C43" s="113" t="s">
        <v>848</v>
      </c>
      <c r="D43" s="114" t="s">
        <v>849</v>
      </c>
      <c r="E43" s="114" t="s">
        <v>849</v>
      </c>
      <c r="F43" s="121">
        <v>23440</v>
      </c>
      <c r="G43" s="150" t="s">
        <v>1129</v>
      </c>
      <c r="H43" s="11">
        <v>0.65</v>
      </c>
      <c r="I43" s="48">
        <f t="shared" si="0"/>
        <v>8204</v>
      </c>
      <c r="J43" s="120" t="s">
        <v>1129</v>
      </c>
      <c r="K43" s="125">
        <v>2</v>
      </c>
      <c r="L43" s="218"/>
    </row>
    <row r="44" spans="1:12" x14ac:dyDescent="0.2">
      <c r="B44" s="112" t="s">
        <v>850</v>
      </c>
      <c r="C44" s="113" t="s">
        <v>851</v>
      </c>
      <c r="D44" s="114" t="s">
        <v>852</v>
      </c>
      <c r="E44" s="114" t="s">
        <v>852</v>
      </c>
      <c r="F44" s="121">
        <v>24400</v>
      </c>
      <c r="G44" s="150" t="s">
        <v>1129</v>
      </c>
      <c r="H44" s="11">
        <v>0.65</v>
      </c>
      <c r="I44" s="48">
        <f t="shared" si="0"/>
        <v>8540</v>
      </c>
      <c r="J44" s="120" t="s">
        <v>1129</v>
      </c>
      <c r="K44" s="125">
        <v>2</v>
      </c>
      <c r="L44" s="218"/>
    </row>
    <row r="45" spans="1:12" x14ac:dyDescent="0.2">
      <c r="A45" s="12"/>
      <c r="B45" s="112" t="s">
        <v>853</v>
      </c>
      <c r="C45" s="113" t="s">
        <v>854</v>
      </c>
      <c r="D45" s="114" t="s">
        <v>855</v>
      </c>
      <c r="E45" s="114" t="s">
        <v>855</v>
      </c>
      <c r="F45" s="121">
        <v>24720</v>
      </c>
      <c r="G45" s="150" t="s">
        <v>1129</v>
      </c>
      <c r="H45" s="11">
        <v>0.65</v>
      </c>
      <c r="I45" s="48">
        <f t="shared" si="0"/>
        <v>8652</v>
      </c>
      <c r="J45" s="120" t="s">
        <v>1129</v>
      </c>
      <c r="K45" s="125">
        <v>1</v>
      </c>
      <c r="L45" s="218"/>
    </row>
    <row r="46" spans="1:12" x14ac:dyDescent="0.2">
      <c r="A46" s="10"/>
      <c r="B46" s="111"/>
      <c r="C46" s="111"/>
      <c r="D46" s="111"/>
      <c r="E46" s="111"/>
      <c r="F46" s="119"/>
      <c r="G46" s="119"/>
      <c r="H46" s="11"/>
      <c r="I46" s="48"/>
      <c r="J46" s="119"/>
      <c r="K46" s="124"/>
      <c r="L46" s="218"/>
    </row>
    <row r="47" spans="1:12" ht="15" x14ac:dyDescent="0.2">
      <c r="A47" s="107"/>
      <c r="B47" s="115" t="s">
        <v>114</v>
      </c>
      <c r="C47" s="111"/>
      <c r="D47" s="111"/>
      <c r="E47" s="111"/>
      <c r="F47" s="119"/>
      <c r="G47" s="119"/>
      <c r="H47" s="11"/>
      <c r="I47" s="48"/>
      <c r="J47" s="119"/>
      <c r="K47" s="124"/>
      <c r="L47" s="218"/>
    </row>
    <row r="48" spans="1:12" ht="15" x14ac:dyDescent="0.2">
      <c r="A48" s="107"/>
      <c r="B48" s="115"/>
      <c r="C48" s="111"/>
      <c r="D48" s="111"/>
      <c r="E48" s="111"/>
      <c r="F48" s="119"/>
      <c r="G48" s="119"/>
      <c r="H48" s="11"/>
      <c r="I48" s="48"/>
      <c r="J48" s="119"/>
      <c r="K48" s="124"/>
      <c r="L48" s="218"/>
    </row>
    <row r="49" spans="1:12" ht="38.25" x14ac:dyDescent="0.2">
      <c r="A49" s="12"/>
      <c r="B49" s="112" t="s">
        <v>856</v>
      </c>
      <c r="C49" s="113" t="s">
        <v>857</v>
      </c>
      <c r="D49" s="114" t="s">
        <v>764</v>
      </c>
      <c r="E49" s="114" t="s">
        <v>764</v>
      </c>
      <c r="F49" s="121">
        <v>23040</v>
      </c>
      <c r="G49" s="150" t="s">
        <v>1129</v>
      </c>
      <c r="H49" s="11">
        <v>0.65</v>
      </c>
      <c r="I49" s="48">
        <f t="shared" si="0"/>
        <v>8063.9999999999991</v>
      </c>
      <c r="J49" s="120" t="s">
        <v>1129</v>
      </c>
      <c r="K49" s="125">
        <v>2</v>
      </c>
      <c r="L49" s="218"/>
    </row>
    <row r="50" spans="1:12" x14ac:dyDescent="0.2">
      <c r="A50" s="105"/>
      <c r="B50" s="111"/>
      <c r="C50" s="111"/>
      <c r="D50" s="114"/>
      <c r="E50" s="114"/>
      <c r="F50" s="119"/>
      <c r="G50" s="119"/>
      <c r="H50" s="11"/>
      <c r="I50" s="48"/>
      <c r="J50" s="119"/>
      <c r="K50" s="125"/>
      <c r="L50" s="218"/>
    </row>
    <row r="51" spans="1:12" ht="15" x14ac:dyDescent="0.2">
      <c r="A51" s="105"/>
      <c r="B51" s="115" t="s">
        <v>476</v>
      </c>
      <c r="C51" s="111"/>
      <c r="D51" s="111"/>
      <c r="E51" s="111"/>
      <c r="F51" s="119"/>
      <c r="G51" s="119"/>
      <c r="H51" s="11"/>
      <c r="I51" s="48"/>
      <c r="J51" s="119"/>
      <c r="K51" s="124"/>
      <c r="L51" s="218"/>
    </row>
    <row r="52" spans="1:12" ht="15" x14ac:dyDescent="0.2">
      <c r="A52" s="105"/>
      <c r="B52" s="115"/>
      <c r="C52" s="111"/>
      <c r="D52" s="111"/>
      <c r="E52" s="111"/>
      <c r="F52" s="119"/>
      <c r="G52" s="119"/>
      <c r="H52" s="11"/>
      <c r="I52" s="48"/>
      <c r="J52" s="119"/>
      <c r="K52" s="124"/>
      <c r="L52" s="218"/>
    </row>
    <row r="53" spans="1:12" ht="25.5" x14ac:dyDescent="0.2">
      <c r="A53" s="105"/>
      <c r="B53" s="112" t="s">
        <v>858</v>
      </c>
      <c r="C53" s="113" t="s">
        <v>859</v>
      </c>
      <c r="D53" s="114" t="s">
        <v>775</v>
      </c>
      <c r="E53" s="114" t="s">
        <v>775</v>
      </c>
      <c r="F53" s="121">
        <v>21120</v>
      </c>
      <c r="G53" s="150" t="s">
        <v>1129</v>
      </c>
      <c r="H53" s="11">
        <v>0.65</v>
      </c>
      <c r="I53" s="48">
        <f t="shared" si="0"/>
        <v>7391.9999999999991</v>
      </c>
      <c r="J53" s="120" t="s">
        <v>1129</v>
      </c>
      <c r="K53" s="125">
        <v>1</v>
      </c>
      <c r="L53" s="218"/>
    </row>
    <row r="54" spans="1:12" x14ac:dyDescent="0.2">
      <c r="A54" s="105"/>
      <c r="B54" s="111"/>
      <c r="C54" s="111"/>
      <c r="D54" s="111"/>
      <c r="E54" s="111"/>
      <c r="F54" s="119"/>
      <c r="G54" s="119"/>
      <c r="H54" s="11"/>
      <c r="I54" s="48"/>
      <c r="J54" s="119"/>
      <c r="K54" s="124"/>
      <c r="L54" s="218"/>
    </row>
    <row r="55" spans="1:12" ht="15" x14ac:dyDescent="0.2">
      <c r="A55" s="105"/>
      <c r="B55" s="115" t="s">
        <v>860</v>
      </c>
      <c r="C55" s="111"/>
      <c r="D55" s="111"/>
      <c r="E55" s="111"/>
      <c r="F55" s="119"/>
      <c r="G55" s="119"/>
      <c r="H55" s="11"/>
      <c r="I55" s="48"/>
      <c r="J55" s="119"/>
      <c r="K55" s="124"/>
      <c r="L55" s="218"/>
    </row>
    <row r="56" spans="1:12" x14ac:dyDescent="0.2">
      <c r="A56" s="105"/>
      <c r="B56" s="111"/>
      <c r="C56" s="111"/>
      <c r="D56" s="111"/>
      <c r="E56" s="111"/>
      <c r="F56" s="119"/>
      <c r="G56" s="119"/>
      <c r="H56" s="11"/>
      <c r="I56" s="48"/>
      <c r="J56" s="119"/>
      <c r="K56" s="124"/>
      <c r="L56" s="218"/>
    </row>
    <row r="57" spans="1:12" ht="25.5" x14ac:dyDescent="0.2">
      <c r="A57" s="105"/>
      <c r="B57" s="112" t="s">
        <v>861</v>
      </c>
      <c r="C57" s="113" t="s">
        <v>862</v>
      </c>
      <c r="D57" s="114" t="s">
        <v>776</v>
      </c>
      <c r="E57" s="114" t="s">
        <v>776</v>
      </c>
      <c r="F57" s="121">
        <v>20160</v>
      </c>
      <c r="G57" s="150" t="s">
        <v>1129</v>
      </c>
      <c r="H57" s="11">
        <v>0.65</v>
      </c>
      <c r="I57" s="48">
        <f t="shared" si="0"/>
        <v>7056</v>
      </c>
      <c r="J57" s="120" t="s">
        <v>1129</v>
      </c>
      <c r="K57" s="125">
        <v>1</v>
      </c>
      <c r="L57" s="218"/>
    </row>
    <row r="58" spans="1:12" x14ac:dyDescent="0.2">
      <c r="A58" s="105"/>
      <c r="B58" s="111"/>
      <c r="C58" s="111"/>
      <c r="D58" s="111"/>
      <c r="E58" s="111"/>
      <c r="F58" s="119"/>
      <c r="G58" s="119"/>
      <c r="H58" s="11"/>
      <c r="I58" s="48"/>
      <c r="J58" s="119"/>
      <c r="K58" s="124"/>
      <c r="L58" s="218"/>
    </row>
    <row r="59" spans="1:12" ht="15" x14ac:dyDescent="0.2">
      <c r="A59" s="105"/>
      <c r="B59" s="115" t="s">
        <v>863</v>
      </c>
      <c r="C59" s="111"/>
      <c r="D59" s="111"/>
      <c r="E59" s="111"/>
      <c r="F59" s="119"/>
      <c r="G59" s="119"/>
      <c r="H59" s="11"/>
      <c r="I59" s="48"/>
      <c r="J59" s="119"/>
      <c r="K59" s="124"/>
      <c r="L59" s="218"/>
    </row>
    <row r="60" spans="1:12" x14ac:dyDescent="0.2">
      <c r="A60" s="105"/>
      <c r="B60" s="111"/>
      <c r="C60" s="111"/>
      <c r="D60" s="111"/>
      <c r="E60" s="111"/>
      <c r="F60" s="119"/>
      <c r="G60" s="119"/>
      <c r="H60" s="11"/>
      <c r="I60" s="48"/>
      <c r="J60" s="119"/>
      <c r="K60" s="124"/>
      <c r="L60" s="218"/>
    </row>
    <row r="61" spans="1:12" x14ac:dyDescent="0.2">
      <c r="A61" s="105"/>
      <c r="B61" s="112" t="s">
        <v>864</v>
      </c>
      <c r="C61" s="113" t="s">
        <v>865</v>
      </c>
      <c r="D61" s="114" t="s">
        <v>760</v>
      </c>
      <c r="E61" s="114" t="s">
        <v>760</v>
      </c>
      <c r="F61" s="121">
        <v>2720</v>
      </c>
      <c r="G61" s="150" t="s">
        <v>1129</v>
      </c>
      <c r="H61" s="11">
        <v>0.65</v>
      </c>
      <c r="I61" s="48">
        <f t="shared" si="0"/>
        <v>951.99999999999989</v>
      </c>
      <c r="J61" s="120" t="s">
        <v>1129</v>
      </c>
      <c r="K61" s="125">
        <v>3</v>
      </c>
      <c r="L61" s="218"/>
    </row>
    <row r="62" spans="1:12" x14ac:dyDescent="0.2">
      <c r="A62" s="105"/>
      <c r="B62" s="111"/>
      <c r="C62" s="111"/>
      <c r="D62" s="114"/>
      <c r="E62" s="114"/>
      <c r="F62" s="119"/>
      <c r="G62" s="119"/>
      <c r="H62" s="11"/>
      <c r="I62" s="48"/>
      <c r="J62" s="119"/>
      <c r="K62" s="125"/>
      <c r="L62" s="218"/>
    </row>
    <row r="63" spans="1:12" ht="15" x14ac:dyDescent="0.2">
      <c r="A63" s="105"/>
      <c r="B63" s="115" t="s">
        <v>866</v>
      </c>
      <c r="C63" s="111"/>
      <c r="D63" s="111"/>
      <c r="E63" s="111"/>
      <c r="F63" s="119"/>
      <c r="G63" s="119"/>
      <c r="H63" s="11"/>
      <c r="I63" s="48"/>
      <c r="J63" s="119"/>
      <c r="K63" s="124"/>
      <c r="L63" s="218"/>
    </row>
    <row r="64" spans="1:12" ht="15" x14ac:dyDescent="0.2">
      <c r="A64" s="105"/>
      <c r="B64" s="115"/>
      <c r="C64" s="111"/>
      <c r="D64" s="111"/>
      <c r="E64" s="111"/>
      <c r="F64" s="119"/>
      <c r="G64" s="119"/>
      <c r="H64" s="11"/>
      <c r="I64" s="48"/>
      <c r="J64" s="119"/>
      <c r="K64" s="124"/>
      <c r="L64" s="218"/>
    </row>
    <row r="65" spans="1:12" ht="25.5" x14ac:dyDescent="0.2">
      <c r="A65" s="105"/>
      <c r="B65" s="112" t="s">
        <v>867</v>
      </c>
      <c r="C65" s="113" t="s">
        <v>868</v>
      </c>
      <c r="D65" s="114" t="s">
        <v>791</v>
      </c>
      <c r="E65" s="114" t="s">
        <v>791</v>
      </c>
      <c r="F65" s="121">
        <v>4640</v>
      </c>
      <c r="G65" s="150" t="s">
        <v>1129</v>
      </c>
      <c r="H65" s="11">
        <v>0.65</v>
      </c>
      <c r="I65" s="48">
        <f t="shared" si="0"/>
        <v>1624</v>
      </c>
      <c r="J65" s="120" t="s">
        <v>1129</v>
      </c>
      <c r="K65" s="125">
        <v>1</v>
      </c>
      <c r="L65" s="218"/>
    </row>
    <row r="66" spans="1:12" ht="25.5" x14ac:dyDescent="0.2">
      <c r="A66" s="105"/>
      <c r="B66" s="112" t="s">
        <v>869</v>
      </c>
      <c r="C66" s="113" t="s">
        <v>870</v>
      </c>
      <c r="D66" s="114" t="s">
        <v>789</v>
      </c>
      <c r="E66" s="114" t="s">
        <v>789</v>
      </c>
      <c r="F66" s="121">
        <v>4640</v>
      </c>
      <c r="G66" s="150" t="s">
        <v>1129</v>
      </c>
      <c r="H66" s="11">
        <v>0.65</v>
      </c>
      <c r="I66" s="48">
        <f t="shared" si="0"/>
        <v>1624</v>
      </c>
      <c r="J66" s="120" t="s">
        <v>1129</v>
      </c>
      <c r="K66" s="125">
        <v>1</v>
      </c>
      <c r="L66" s="218"/>
    </row>
    <row r="67" spans="1:12" x14ac:dyDescent="0.2">
      <c r="B67" s="111"/>
      <c r="C67" s="111"/>
      <c r="D67" s="114"/>
      <c r="E67" s="114"/>
      <c r="F67" s="119"/>
      <c r="G67" s="119"/>
      <c r="H67" s="11"/>
      <c r="I67" s="48"/>
      <c r="J67" s="119"/>
      <c r="K67" s="125"/>
      <c r="L67" s="218"/>
    </row>
    <row r="68" spans="1:12" ht="15" x14ac:dyDescent="0.2">
      <c r="B68" s="115" t="s">
        <v>124</v>
      </c>
      <c r="C68" s="111"/>
      <c r="D68" s="111"/>
      <c r="E68" s="111"/>
      <c r="F68" s="119"/>
      <c r="G68" s="119"/>
      <c r="H68" s="11"/>
      <c r="I68" s="48"/>
      <c r="J68" s="119"/>
      <c r="K68" s="124"/>
      <c r="L68" s="218"/>
    </row>
    <row r="69" spans="1:12" ht="15" x14ac:dyDescent="0.2">
      <c r="B69" s="115"/>
      <c r="C69" s="111"/>
      <c r="D69" s="111"/>
      <c r="E69" s="111"/>
      <c r="F69" s="119"/>
      <c r="G69" s="119"/>
      <c r="H69" s="11"/>
      <c r="I69" s="48"/>
      <c r="J69" s="119"/>
      <c r="K69" s="124"/>
      <c r="L69" s="218"/>
    </row>
    <row r="70" spans="1:12" ht="25.5" x14ac:dyDescent="0.2">
      <c r="B70" s="112" t="s">
        <v>871</v>
      </c>
      <c r="C70" s="113" t="s">
        <v>872</v>
      </c>
      <c r="D70" s="114" t="s">
        <v>792</v>
      </c>
      <c r="E70" s="114" t="s">
        <v>792</v>
      </c>
      <c r="F70" s="121">
        <v>12960</v>
      </c>
      <c r="G70" s="150" t="s">
        <v>1129</v>
      </c>
      <c r="H70" s="11">
        <v>0.65</v>
      </c>
      <c r="I70" s="48">
        <f t="shared" si="0"/>
        <v>4536</v>
      </c>
      <c r="J70" s="120" t="s">
        <v>1129</v>
      </c>
      <c r="K70" s="125">
        <v>60</v>
      </c>
      <c r="L70" s="218"/>
    </row>
    <row r="71" spans="1:12" x14ac:dyDescent="0.2">
      <c r="B71" s="111"/>
      <c r="C71" s="111"/>
      <c r="D71" s="114"/>
      <c r="E71" s="114"/>
      <c r="F71" s="119"/>
      <c r="G71" s="119"/>
      <c r="H71" s="11"/>
      <c r="I71" s="48"/>
      <c r="J71" s="119"/>
      <c r="K71" s="125"/>
      <c r="L71" s="218"/>
    </row>
    <row r="72" spans="1:12" ht="15" x14ac:dyDescent="0.2">
      <c r="B72" s="115" t="s">
        <v>13</v>
      </c>
      <c r="C72" s="111"/>
      <c r="D72" s="111"/>
      <c r="E72" s="111"/>
      <c r="F72" s="119"/>
      <c r="G72" s="119"/>
      <c r="H72" s="11"/>
      <c r="I72" s="48"/>
      <c r="J72" s="119"/>
      <c r="K72" s="124"/>
      <c r="L72" s="218"/>
    </row>
    <row r="73" spans="1:12" ht="15" x14ac:dyDescent="0.2">
      <c r="B73" s="115"/>
      <c r="C73" s="111"/>
      <c r="D73" s="111"/>
      <c r="E73" s="111"/>
      <c r="F73" s="119"/>
      <c r="G73" s="119"/>
      <c r="H73" s="11"/>
      <c r="I73" s="48"/>
      <c r="J73" s="119"/>
      <c r="K73" s="124"/>
      <c r="L73" s="218"/>
    </row>
    <row r="74" spans="1:12" ht="25.5" x14ac:dyDescent="0.2">
      <c r="B74" s="112" t="s">
        <v>873</v>
      </c>
      <c r="C74" s="113" t="s">
        <v>874</v>
      </c>
      <c r="D74" s="114" t="s">
        <v>875</v>
      </c>
      <c r="E74" s="114" t="s">
        <v>875</v>
      </c>
      <c r="F74" s="121">
        <v>11920</v>
      </c>
      <c r="G74" s="150" t="s">
        <v>1129</v>
      </c>
      <c r="H74" s="11">
        <v>0.65</v>
      </c>
      <c r="I74" s="48">
        <f t="shared" si="0"/>
        <v>4172</v>
      </c>
      <c r="J74" s="120" t="s">
        <v>1129</v>
      </c>
      <c r="K74" s="125">
        <v>7</v>
      </c>
      <c r="L74" s="218"/>
    </row>
    <row r="75" spans="1:12" x14ac:dyDescent="0.2">
      <c r="B75" s="111"/>
      <c r="C75" s="111"/>
      <c r="D75" s="114"/>
      <c r="E75" s="114"/>
      <c r="F75" s="119"/>
      <c r="G75" s="119"/>
      <c r="H75" s="11"/>
      <c r="I75" s="48"/>
      <c r="J75" s="119"/>
      <c r="K75" s="125"/>
      <c r="L75" s="218"/>
    </row>
    <row r="76" spans="1:12" ht="15" x14ac:dyDescent="0.2">
      <c r="B76" s="115" t="s">
        <v>694</v>
      </c>
      <c r="C76" s="111"/>
      <c r="D76" s="111"/>
      <c r="E76" s="111"/>
      <c r="F76" s="119"/>
      <c r="G76" s="119"/>
      <c r="H76" s="11"/>
      <c r="I76" s="48"/>
      <c r="J76" s="119"/>
      <c r="K76" s="124"/>
      <c r="L76" s="218"/>
    </row>
    <row r="77" spans="1:12" x14ac:dyDescent="0.2">
      <c r="A77" s="103"/>
      <c r="B77" s="111"/>
      <c r="C77" s="111"/>
      <c r="D77" s="114"/>
      <c r="E77" s="114"/>
      <c r="F77" s="119"/>
      <c r="G77" s="119"/>
      <c r="H77" s="11"/>
      <c r="I77" s="48"/>
      <c r="J77" s="119"/>
      <c r="K77" s="125"/>
      <c r="L77" s="218"/>
    </row>
    <row r="78" spans="1:12" ht="25.5" x14ac:dyDescent="0.2">
      <c r="A78" s="103"/>
      <c r="B78" s="112" t="s">
        <v>873</v>
      </c>
      <c r="C78" s="113" t="s">
        <v>874</v>
      </c>
      <c r="D78" s="114" t="s">
        <v>875</v>
      </c>
      <c r="E78" s="114" t="s">
        <v>875</v>
      </c>
      <c r="F78" s="121">
        <v>11920</v>
      </c>
      <c r="G78" s="150" t="s">
        <v>1129</v>
      </c>
      <c r="H78" s="11">
        <v>0.65</v>
      </c>
      <c r="I78" s="48">
        <f t="shared" si="0"/>
        <v>4172</v>
      </c>
      <c r="J78" s="120" t="s">
        <v>1129</v>
      </c>
      <c r="K78" s="125">
        <v>7</v>
      </c>
      <c r="L78" s="218"/>
    </row>
    <row r="79" spans="1:12" ht="25.5" x14ac:dyDescent="0.2">
      <c r="A79" s="103"/>
      <c r="B79" s="112" t="s">
        <v>805</v>
      </c>
      <c r="C79" s="113" t="s">
        <v>806</v>
      </c>
      <c r="D79" s="114" t="s">
        <v>779</v>
      </c>
      <c r="E79" s="114" t="s">
        <v>779</v>
      </c>
      <c r="F79" s="121">
        <v>15920</v>
      </c>
      <c r="G79" s="150" t="s">
        <v>1129</v>
      </c>
      <c r="H79" s="11">
        <v>0.65</v>
      </c>
      <c r="I79" s="48">
        <f t="shared" si="0"/>
        <v>5572</v>
      </c>
      <c r="J79" s="120" t="s">
        <v>1129</v>
      </c>
      <c r="K79" s="125">
        <v>3</v>
      </c>
      <c r="L79" s="218"/>
    </row>
    <row r="80" spans="1:12" ht="25.5" x14ac:dyDescent="0.2">
      <c r="A80" s="103"/>
      <c r="B80" s="112" t="s">
        <v>813</v>
      </c>
      <c r="C80" s="113" t="s">
        <v>814</v>
      </c>
      <c r="D80" s="114" t="s">
        <v>762</v>
      </c>
      <c r="E80" s="114" t="s">
        <v>762</v>
      </c>
      <c r="F80" s="121">
        <v>16720</v>
      </c>
      <c r="G80" s="150" t="s">
        <v>1129</v>
      </c>
      <c r="H80" s="11">
        <v>0.65</v>
      </c>
      <c r="I80" s="48">
        <f t="shared" si="0"/>
        <v>5852</v>
      </c>
      <c r="J80" s="120" t="s">
        <v>1129</v>
      </c>
      <c r="K80" s="125">
        <v>2</v>
      </c>
      <c r="L80" s="218"/>
    </row>
    <row r="81" spans="1:12" ht="25.5" x14ac:dyDescent="0.2">
      <c r="A81" s="103"/>
      <c r="B81" s="112" t="s">
        <v>815</v>
      </c>
      <c r="C81" s="113" t="s">
        <v>816</v>
      </c>
      <c r="D81" s="114" t="s">
        <v>763</v>
      </c>
      <c r="E81" s="114" t="s">
        <v>763</v>
      </c>
      <c r="F81" s="121">
        <v>24240</v>
      </c>
      <c r="G81" s="150" t="s">
        <v>1129</v>
      </c>
      <c r="H81" s="11">
        <v>0.65</v>
      </c>
      <c r="I81" s="48">
        <f t="shared" si="0"/>
        <v>8484</v>
      </c>
      <c r="J81" s="120" t="s">
        <v>1129</v>
      </c>
      <c r="K81" s="125">
        <v>1</v>
      </c>
      <c r="L81" s="218"/>
    </row>
    <row r="82" spans="1:12" x14ac:dyDescent="0.2">
      <c r="A82" s="103"/>
      <c r="B82" s="111"/>
      <c r="C82" s="111"/>
      <c r="D82" s="114"/>
      <c r="E82" s="114"/>
      <c r="F82" s="119"/>
      <c r="G82" s="119"/>
      <c r="H82" s="11"/>
      <c r="I82" s="48"/>
      <c r="J82" s="119"/>
      <c r="K82" s="125"/>
      <c r="L82" s="218"/>
    </row>
    <row r="83" spans="1:12" ht="15" x14ac:dyDescent="0.2">
      <c r="A83" s="103"/>
      <c r="B83" s="115" t="s">
        <v>331</v>
      </c>
      <c r="C83" s="111"/>
      <c r="D83" s="111"/>
      <c r="E83" s="111"/>
      <c r="F83" s="119"/>
      <c r="G83" s="119"/>
      <c r="H83" s="11"/>
      <c r="I83" s="48"/>
      <c r="J83" s="119"/>
      <c r="K83" s="124"/>
      <c r="L83" s="218"/>
    </row>
    <row r="84" spans="1:12" x14ac:dyDescent="0.2">
      <c r="A84" s="103"/>
      <c r="B84" s="111"/>
      <c r="C84" s="111"/>
      <c r="D84" s="114"/>
      <c r="E84" s="114"/>
      <c r="F84" s="119"/>
      <c r="G84" s="119"/>
      <c r="H84" s="11"/>
      <c r="I84" s="48"/>
      <c r="J84" s="119"/>
      <c r="K84" s="125"/>
      <c r="L84" s="218"/>
    </row>
    <row r="85" spans="1:12" ht="25.5" x14ac:dyDescent="0.2">
      <c r="A85" s="103"/>
      <c r="B85" s="112" t="s">
        <v>876</v>
      </c>
      <c r="C85" s="113" t="s">
        <v>877</v>
      </c>
      <c r="D85" s="114" t="s">
        <v>793</v>
      </c>
      <c r="E85" s="114" t="s">
        <v>793</v>
      </c>
      <c r="F85" s="121">
        <v>52240</v>
      </c>
      <c r="G85" s="150" t="s">
        <v>1129</v>
      </c>
      <c r="H85" s="11">
        <v>0.65</v>
      </c>
      <c r="I85" s="48">
        <f t="shared" si="0"/>
        <v>18284</v>
      </c>
      <c r="J85" s="120" t="s">
        <v>1129</v>
      </c>
      <c r="K85" s="125">
        <v>1</v>
      </c>
      <c r="L85" s="218"/>
    </row>
    <row r="86" spans="1:12" ht="25.5" x14ac:dyDescent="0.2">
      <c r="A86" s="103"/>
      <c r="B86" s="112" t="s">
        <v>878</v>
      </c>
      <c r="C86" s="113" t="s">
        <v>879</v>
      </c>
      <c r="D86" s="114" t="s">
        <v>795</v>
      </c>
      <c r="E86" s="114" t="s">
        <v>795</v>
      </c>
      <c r="F86" s="121">
        <v>52240</v>
      </c>
      <c r="G86" s="150" t="s">
        <v>1129</v>
      </c>
      <c r="H86" s="11">
        <v>0.65</v>
      </c>
      <c r="I86" s="48">
        <f t="shared" si="0"/>
        <v>18284</v>
      </c>
      <c r="J86" s="120" t="s">
        <v>1129</v>
      </c>
      <c r="K86" s="125">
        <v>5</v>
      </c>
      <c r="L86" s="218"/>
    </row>
    <row r="87" spans="1:12" ht="25.5" x14ac:dyDescent="0.2">
      <c r="A87" s="103"/>
      <c r="B87" s="112" t="s">
        <v>880</v>
      </c>
      <c r="C87" s="113" t="s">
        <v>881</v>
      </c>
      <c r="D87" s="114" t="s">
        <v>794</v>
      </c>
      <c r="E87" s="114" t="s">
        <v>794</v>
      </c>
      <c r="F87" s="121">
        <v>52240</v>
      </c>
      <c r="G87" s="150" t="s">
        <v>1129</v>
      </c>
      <c r="H87" s="11">
        <v>0.65</v>
      </c>
      <c r="I87" s="48">
        <f t="shared" si="0"/>
        <v>18284</v>
      </c>
      <c r="J87" s="120" t="s">
        <v>1129</v>
      </c>
      <c r="K87" s="125">
        <v>4</v>
      </c>
      <c r="L87" s="218"/>
    </row>
    <row r="88" spans="1:12" ht="25.5" x14ac:dyDescent="0.2">
      <c r="A88" s="103"/>
      <c r="B88" s="112" t="s">
        <v>882</v>
      </c>
      <c r="C88" s="113" t="s">
        <v>883</v>
      </c>
      <c r="D88" s="114" t="s">
        <v>796</v>
      </c>
      <c r="E88" s="114" t="s">
        <v>796</v>
      </c>
      <c r="F88" s="121">
        <v>48240</v>
      </c>
      <c r="G88" s="150" t="s">
        <v>1129</v>
      </c>
      <c r="H88" s="11">
        <v>0.65</v>
      </c>
      <c r="I88" s="48">
        <f t="shared" si="0"/>
        <v>16884</v>
      </c>
      <c r="J88" s="120" t="s">
        <v>1129</v>
      </c>
      <c r="K88" s="125">
        <v>3</v>
      </c>
      <c r="L88" s="218"/>
    </row>
    <row r="89" spans="1:12" x14ac:dyDescent="0.2">
      <c r="A89" s="103"/>
      <c r="B89" s="111"/>
      <c r="C89" s="111"/>
      <c r="D89" s="111"/>
      <c r="E89" s="111"/>
      <c r="F89" s="119"/>
      <c r="G89" s="119"/>
      <c r="H89" s="11"/>
      <c r="I89" s="48"/>
      <c r="J89" s="119"/>
      <c r="K89" s="124"/>
      <c r="L89" s="218"/>
    </row>
    <row r="90" spans="1:12" ht="15" x14ac:dyDescent="0.2">
      <c r="A90" s="103"/>
      <c r="B90" s="115" t="s">
        <v>884</v>
      </c>
      <c r="C90" s="111"/>
      <c r="D90" s="111"/>
      <c r="E90" s="111"/>
      <c r="F90" s="119"/>
      <c r="G90" s="119"/>
      <c r="H90" s="11"/>
      <c r="I90" s="48"/>
      <c r="J90" s="119"/>
      <c r="K90" s="124"/>
      <c r="L90" s="218"/>
    </row>
    <row r="91" spans="1:12" x14ac:dyDescent="0.2">
      <c r="A91" s="103"/>
      <c r="B91" s="111"/>
      <c r="C91" s="111"/>
      <c r="D91" s="111"/>
      <c r="E91" s="111"/>
      <c r="F91" s="119"/>
      <c r="G91" s="119"/>
      <c r="H91" s="11"/>
      <c r="I91" s="48"/>
      <c r="J91" s="119"/>
      <c r="K91" s="124"/>
      <c r="L91" s="218"/>
    </row>
    <row r="92" spans="1:12" x14ac:dyDescent="0.2">
      <c r="A92" s="103"/>
      <c r="B92" s="112" t="s">
        <v>885</v>
      </c>
      <c r="C92" s="113" t="s">
        <v>886</v>
      </c>
      <c r="D92" s="114" t="s">
        <v>800</v>
      </c>
      <c r="E92" s="114" t="s">
        <v>800</v>
      </c>
      <c r="F92" s="121">
        <v>21120</v>
      </c>
      <c r="G92" s="150" t="s">
        <v>1129</v>
      </c>
      <c r="H92" s="11">
        <v>0.65</v>
      </c>
      <c r="I92" s="48">
        <f t="shared" ref="I92:I144" si="1">F92*(1-H92)</f>
        <v>7391.9999999999991</v>
      </c>
      <c r="J92" s="120" t="s">
        <v>1129</v>
      </c>
      <c r="K92" s="125">
        <v>1</v>
      </c>
      <c r="L92" s="218"/>
    </row>
    <row r="93" spans="1:12" x14ac:dyDescent="0.2">
      <c r="A93" s="103"/>
      <c r="B93" s="112" t="s">
        <v>887</v>
      </c>
      <c r="C93" s="113" t="s">
        <v>888</v>
      </c>
      <c r="D93" s="114" t="s">
        <v>798</v>
      </c>
      <c r="E93" s="114" t="s">
        <v>798</v>
      </c>
      <c r="F93" s="121">
        <v>21120</v>
      </c>
      <c r="G93" s="150" t="s">
        <v>1129</v>
      </c>
      <c r="H93" s="11">
        <v>0.65</v>
      </c>
      <c r="I93" s="48">
        <f t="shared" si="1"/>
        <v>7391.9999999999991</v>
      </c>
      <c r="J93" s="120" t="s">
        <v>1129</v>
      </c>
      <c r="K93" s="125">
        <v>1</v>
      </c>
      <c r="L93" s="218"/>
    </row>
    <row r="94" spans="1:12" ht="25.5" x14ac:dyDescent="0.2">
      <c r="A94" s="103"/>
      <c r="B94" s="112" t="s">
        <v>889</v>
      </c>
      <c r="C94" s="113" t="s">
        <v>890</v>
      </c>
      <c r="D94" s="114" t="s">
        <v>797</v>
      </c>
      <c r="E94" s="114" t="s">
        <v>797</v>
      </c>
      <c r="F94" s="121">
        <v>22960</v>
      </c>
      <c r="G94" s="150" t="s">
        <v>1129</v>
      </c>
      <c r="H94" s="11">
        <v>0.65</v>
      </c>
      <c r="I94" s="48">
        <f t="shared" si="1"/>
        <v>8035.9999999999991</v>
      </c>
      <c r="J94" s="120" t="s">
        <v>1129</v>
      </c>
      <c r="K94" s="125">
        <v>1</v>
      </c>
      <c r="L94" s="218"/>
    </row>
    <row r="95" spans="1:12" x14ac:dyDescent="0.2">
      <c r="A95" s="103"/>
      <c r="B95" s="112" t="s">
        <v>891</v>
      </c>
      <c r="C95" s="113" t="s">
        <v>892</v>
      </c>
      <c r="D95" s="114" t="s">
        <v>799</v>
      </c>
      <c r="E95" s="114" t="s">
        <v>799</v>
      </c>
      <c r="F95" s="121">
        <v>21120</v>
      </c>
      <c r="G95" s="150" t="s">
        <v>1129</v>
      </c>
      <c r="H95" s="11">
        <v>0.65</v>
      </c>
      <c r="I95" s="48">
        <f t="shared" si="1"/>
        <v>7391.9999999999991</v>
      </c>
      <c r="J95" s="120" t="s">
        <v>1129</v>
      </c>
      <c r="K95" s="125">
        <v>1</v>
      </c>
      <c r="L95" s="218"/>
    </row>
    <row r="96" spans="1:12" x14ac:dyDescent="0.2">
      <c r="A96" s="103"/>
      <c r="B96" s="111"/>
      <c r="C96" s="111"/>
      <c r="D96" s="114"/>
      <c r="E96" s="114"/>
      <c r="F96" s="119"/>
      <c r="G96" s="119"/>
      <c r="H96" s="11"/>
      <c r="I96" s="48"/>
      <c r="J96" s="119"/>
      <c r="K96" s="125"/>
      <c r="L96" s="218"/>
    </row>
    <row r="97" spans="1:12" ht="15" x14ac:dyDescent="0.2">
      <c r="A97" s="103"/>
      <c r="B97" s="115" t="s">
        <v>893</v>
      </c>
      <c r="C97" s="111"/>
      <c r="D97" s="111"/>
      <c r="E97" s="111"/>
      <c r="F97" s="119"/>
      <c r="G97" s="119"/>
      <c r="H97" s="11"/>
      <c r="I97" s="48"/>
      <c r="J97" s="119"/>
      <c r="K97" s="124"/>
      <c r="L97" s="218"/>
    </row>
    <row r="98" spans="1:12" x14ac:dyDescent="0.2">
      <c r="A98" s="103"/>
      <c r="B98" s="111"/>
      <c r="C98" s="111"/>
      <c r="D98" s="114"/>
      <c r="E98" s="114"/>
      <c r="F98" s="119"/>
      <c r="G98" s="119"/>
      <c r="H98" s="11"/>
      <c r="I98" s="48"/>
      <c r="J98" s="119"/>
      <c r="K98" s="125"/>
      <c r="L98" s="218"/>
    </row>
    <row r="99" spans="1:12" x14ac:dyDescent="0.2">
      <c r="A99" s="103"/>
      <c r="B99" s="112" t="s">
        <v>894</v>
      </c>
      <c r="C99" s="113" t="s">
        <v>895</v>
      </c>
      <c r="D99" s="114" t="s">
        <v>769</v>
      </c>
      <c r="E99" s="114" t="s">
        <v>769</v>
      </c>
      <c r="F99" s="121">
        <v>21600</v>
      </c>
      <c r="G99" s="150" t="s">
        <v>1129</v>
      </c>
      <c r="H99" s="11">
        <v>0.65</v>
      </c>
      <c r="I99" s="48">
        <f t="shared" si="1"/>
        <v>7559.9999999999991</v>
      </c>
      <c r="J99" s="120" t="s">
        <v>1129</v>
      </c>
      <c r="K99" s="125">
        <v>1</v>
      </c>
      <c r="L99" s="218"/>
    </row>
    <row r="100" spans="1:12" x14ac:dyDescent="0.2">
      <c r="A100" s="103"/>
      <c r="B100" s="112" t="s">
        <v>896</v>
      </c>
      <c r="C100" s="113" t="s">
        <v>897</v>
      </c>
      <c r="D100" s="114" t="s">
        <v>768</v>
      </c>
      <c r="E100" s="114" t="s">
        <v>768</v>
      </c>
      <c r="F100" s="121">
        <v>21600</v>
      </c>
      <c r="G100" s="150" t="s">
        <v>1129</v>
      </c>
      <c r="H100" s="11">
        <v>0.65</v>
      </c>
      <c r="I100" s="48">
        <f t="shared" si="1"/>
        <v>7559.9999999999991</v>
      </c>
      <c r="J100" s="120" t="s">
        <v>1129</v>
      </c>
      <c r="K100" s="125">
        <v>1</v>
      </c>
      <c r="L100" s="218"/>
    </row>
    <row r="101" spans="1:12" x14ac:dyDescent="0.2">
      <c r="A101" s="103"/>
      <c r="B101" s="112" t="s">
        <v>898</v>
      </c>
      <c r="C101" s="113" t="s">
        <v>899</v>
      </c>
      <c r="D101" s="114" t="s">
        <v>767</v>
      </c>
      <c r="E101" s="114" t="s">
        <v>767</v>
      </c>
      <c r="F101" s="121">
        <v>21600</v>
      </c>
      <c r="G101" s="150" t="s">
        <v>1129</v>
      </c>
      <c r="H101" s="11">
        <v>0.65</v>
      </c>
      <c r="I101" s="48">
        <f t="shared" si="1"/>
        <v>7559.9999999999991</v>
      </c>
      <c r="J101" s="120" t="s">
        <v>1129</v>
      </c>
      <c r="K101" s="125">
        <v>1</v>
      </c>
      <c r="L101" s="218"/>
    </row>
    <row r="102" spans="1:12" x14ac:dyDescent="0.2">
      <c r="A102" s="103"/>
      <c r="B102" s="112" t="s">
        <v>900</v>
      </c>
      <c r="C102" s="113" t="s">
        <v>901</v>
      </c>
      <c r="D102" s="114" t="s">
        <v>770</v>
      </c>
      <c r="E102" s="114" t="s">
        <v>770</v>
      </c>
      <c r="F102" s="121">
        <v>23200</v>
      </c>
      <c r="G102" s="150" t="s">
        <v>1129</v>
      </c>
      <c r="H102" s="11">
        <v>0.65</v>
      </c>
      <c r="I102" s="48">
        <f t="shared" si="1"/>
        <v>8119.9999999999991</v>
      </c>
      <c r="J102" s="120" t="s">
        <v>1129</v>
      </c>
      <c r="K102" s="125">
        <v>1</v>
      </c>
      <c r="L102" s="218"/>
    </row>
    <row r="103" spans="1:12" x14ac:dyDescent="0.2">
      <c r="A103" s="103"/>
      <c r="B103" s="111"/>
      <c r="C103" s="111"/>
      <c r="D103" s="114"/>
      <c r="E103" s="114"/>
      <c r="F103" s="119"/>
      <c r="G103" s="119"/>
      <c r="H103" s="11"/>
      <c r="I103" s="48"/>
      <c r="J103" s="119"/>
      <c r="K103" s="125"/>
      <c r="L103" s="218"/>
    </row>
    <row r="104" spans="1:12" ht="15" x14ac:dyDescent="0.2">
      <c r="A104" s="103"/>
      <c r="B104" s="115" t="s">
        <v>902</v>
      </c>
      <c r="C104" s="111"/>
      <c r="D104" s="111"/>
      <c r="E104" s="111"/>
      <c r="F104" s="119"/>
      <c r="G104" s="119"/>
      <c r="H104" s="11"/>
      <c r="I104" s="48"/>
      <c r="J104" s="119"/>
      <c r="K104" s="124"/>
      <c r="L104" s="218"/>
    </row>
    <row r="105" spans="1:12" x14ac:dyDescent="0.2">
      <c r="A105" s="103"/>
      <c r="B105" s="111"/>
      <c r="C105" s="111"/>
      <c r="D105" s="111"/>
      <c r="E105" s="111"/>
      <c r="F105" s="119"/>
      <c r="G105" s="119"/>
      <c r="H105" s="11"/>
      <c r="I105" s="48"/>
      <c r="J105" s="119"/>
      <c r="K105" s="124"/>
      <c r="L105" s="218"/>
    </row>
    <row r="106" spans="1:12" x14ac:dyDescent="0.2">
      <c r="A106" s="103"/>
      <c r="B106" s="112" t="s">
        <v>903</v>
      </c>
      <c r="C106" s="113" t="s">
        <v>904</v>
      </c>
      <c r="D106" s="114" t="s">
        <v>803</v>
      </c>
      <c r="E106" s="114" t="s">
        <v>803</v>
      </c>
      <c r="F106" s="121">
        <v>42080</v>
      </c>
      <c r="G106" s="150" t="s">
        <v>1129</v>
      </c>
      <c r="H106" s="11">
        <v>0.65</v>
      </c>
      <c r="I106" s="48">
        <f t="shared" si="1"/>
        <v>14727.999999999998</v>
      </c>
      <c r="J106" s="120" t="s">
        <v>1129</v>
      </c>
      <c r="K106" s="125">
        <v>1</v>
      </c>
      <c r="L106" s="218"/>
    </row>
    <row r="107" spans="1:12" x14ac:dyDescent="0.2">
      <c r="A107" s="103"/>
      <c r="B107" s="111"/>
      <c r="C107" s="111"/>
      <c r="D107" s="111"/>
      <c r="E107" s="111"/>
      <c r="F107" s="119"/>
      <c r="G107" s="119"/>
      <c r="H107" s="11"/>
      <c r="I107" s="48"/>
      <c r="J107" s="119"/>
      <c r="K107" s="124"/>
      <c r="L107" s="218"/>
    </row>
    <row r="108" spans="1:12" ht="15" x14ac:dyDescent="0.2">
      <c r="A108" s="103"/>
      <c r="B108" s="115" t="s">
        <v>905</v>
      </c>
      <c r="C108" s="111"/>
      <c r="D108" s="111"/>
      <c r="E108" s="111"/>
      <c r="F108" s="119"/>
      <c r="G108" s="119"/>
      <c r="H108" s="11"/>
      <c r="I108" s="48"/>
      <c r="J108" s="119"/>
      <c r="K108" s="124"/>
      <c r="L108" s="218"/>
    </row>
    <row r="109" spans="1:12" x14ac:dyDescent="0.2">
      <c r="A109" s="103"/>
      <c r="B109" s="111"/>
      <c r="C109" s="111"/>
      <c r="D109" s="111"/>
      <c r="E109" s="111"/>
      <c r="F109" s="119"/>
      <c r="G109" s="119"/>
      <c r="H109" s="11"/>
      <c r="I109" s="48"/>
      <c r="J109" s="119"/>
      <c r="K109" s="124"/>
      <c r="L109" s="218"/>
    </row>
    <row r="110" spans="1:12" x14ac:dyDescent="0.2">
      <c r="A110" s="103"/>
      <c r="B110" s="112" t="s">
        <v>906</v>
      </c>
      <c r="C110" s="113" t="s">
        <v>907</v>
      </c>
      <c r="D110" s="114" t="s">
        <v>772</v>
      </c>
      <c r="E110" s="114" t="s">
        <v>772</v>
      </c>
      <c r="F110" s="121">
        <v>23760</v>
      </c>
      <c r="G110" s="150" t="s">
        <v>1129</v>
      </c>
      <c r="H110" s="11">
        <v>0.65</v>
      </c>
      <c r="I110" s="48">
        <f t="shared" si="1"/>
        <v>8316</v>
      </c>
      <c r="J110" s="120" t="s">
        <v>1129</v>
      </c>
      <c r="K110" s="125">
        <v>1</v>
      </c>
      <c r="L110" s="218"/>
    </row>
    <row r="111" spans="1:12" x14ac:dyDescent="0.2">
      <c r="A111" s="103"/>
      <c r="B111" s="112" t="s">
        <v>908</v>
      </c>
      <c r="C111" s="113" t="s">
        <v>909</v>
      </c>
      <c r="D111" s="114" t="s">
        <v>771</v>
      </c>
      <c r="E111" s="114" t="s">
        <v>771</v>
      </c>
      <c r="F111" s="121">
        <v>23760</v>
      </c>
      <c r="G111" s="150" t="s">
        <v>1129</v>
      </c>
      <c r="H111" s="11">
        <v>0.65</v>
      </c>
      <c r="I111" s="48">
        <f t="shared" si="1"/>
        <v>8316</v>
      </c>
      <c r="J111" s="120" t="s">
        <v>1129</v>
      </c>
      <c r="K111" s="125">
        <v>50</v>
      </c>
      <c r="L111" s="218"/>
    </row>
    <row r="112" spans="1:12" ht="25.5" x14ac:dyDescent="0.2">
      <c r="A112" s="103"/>
      <c r="B112" s="112" t="s">
        <v>910</v>
      </c>
      <c r="C112" s="113" t="s">
        <v>911</v>
      </c>
      <c r="D112" s="114" t="s">
        <v>801</v>
      </c>
      <c r="E112" s="114" t="s">
        <v>801</v>
      </c>
      <c r="F112" s="121">
        <v>2640</v>
      </c>
      <c r="G112" s="150" t="s">
        <v>1129</v>
      </c>
      <c r="H112" s="11">
        <v>0.65</v>
      </c>
      <c r="I112" s="48">
        <f t="shared" si="1"/>
        <v>923.99999999999989</v>
      </c>
      <c r="J112" s="120" t="s">
        <v>1129</v>
      </c>
      <c r="K112" s="125">
        <v>1</v>
      </c>
      <c r="L112" s="218"/>
    </row>
    <row r="113" spans="1:12" ht="25.5" x14ac:dyDescent="0.2">
      <c r="A113" s="103"/>
      <c r="B113" s="112" t="s">
        <v>912</v>
      </c>
      <c r="C113" s="113" t="s">
        <v>913</v>
      </c>
      <c r="D113" s="114" t="s">
        <v>802</v>
      </c>
      <c r="E113" s="114" t="s">
        <v>802</v>
      </c>
      <c r="F113" s="121">
        <v>4160</v>
      </c>
      <c r="G113" s="150" t="s">
        <v>1129</v>
      </c>
      <c r="H113" s="11">
        <v>0.65</v>
      </c>
      <c r="I113" s="48">
        <f t="shared" si="1"/>
        <v>1456</v>
      </c>
      <c r="J113" s="120" t="s">
        <v>1129</v>
      </c>
      <c r="K113" s="125" t="s">
        <v>640</v>
      </c>
      <c r="L113" s="218"/>
    </row>
    <row r="114" spans="1:12" x14ac:dyDescent="0.2">
      <c r="A114" s="103"/>
      <c r="B114" s="112" t="s">
        <v>914</v>
      </c>
      <c r="C114" s="113" t="s">
        <v>915</v>
      </c>
      <c r="D114" s="114" t="s">
        <v>766</v>
      </c>
      <c r="E114" s="114" t="s">
        <v>766</v>
      </c>
      <c r="F114" s="121">
        <v>10480</v>
      </c>
      <c r="G114" s="150" t="s">
        <v>1129</v>
      </c>
      <c r="H114" s="11">
        <v>0.65</v>
      </c>
      <c r="I114" s="48">
        <f t="shared" si="1"/>
        <v>3667.9999999999995</v>
      </c>
      <c r="J114" s="120" t="s">
        <v>1129</v>
      </c>
      <c r="K114" s="125">
        <v>1</v>
      </c>
      <c r="L114" s="218"/>
    </row>
    <row r="115" spans="1:12" x14ac:dyDescent="0.2">
      <c r="A115" s="103"/>
      <c r="B115" s="112" t="s">
        <v>916</v>
      </c>
      <c r="C115" s="113" t="s">
        <v>917</v>
      </c>
      <c r="D115" s="114" t="s">
        <v>790</v>
      </c>
      <c r="E115" s="114" t="s">
        <v>790</v>
      </c>
      <c r="F115" s="121">
        <v>4880</v>
      </c>
      <c r="G115" s="150" t="s">
        <v>1129</v>
      </c>
      <c r="H115" s="11">
        <v>0.65</v>
      </c>
      <c r="I115" s="48">
        <f t="shared" si="1"/>
        <v>1708</v>
      </c>
      <c r="J115" s="120" t="s">
        <v>1129</v>
      </c>
      <c r="K115" s="125">
        <v>1</v>
      </c>
      <c r="L115" s="218"/>
    </row>
    <row r="116" spans="1:12" x14ac:dyDescent="0.2">
      <c r="A116" s="103"/>
      <c r="B116" s="111"/>
      <c r="C116" s="111"/>
      <c r="D116" s="111"/>
      <c r="E116" s="111"/>
      <c r="F116" s="119"/>
      <c r="G116" s="119"/>
      <c r="H116" s="11"/>
      <c r="I116" s="48"/>
      <c r="J116" s="119"/>
      <c r="K116" s="124"/>
      <c r="L116" s="218"/>
    </row>
    <row r="117" spans="1:12" ht="15" x14ac:dyDescent="0.2">
      <c r="A117" s="103"/>
      <c r="B117" s="115" t="s">
        <v>421</v>
      </c>
      <c r="C117" s="111"/>
      <c r="D117" s="111"/>
      <c r="E117" s="111"/>
      <c r="F117" s="119"/>
      <c r="G117" s="119"/>
      <c r="H117" s="11"/>
      <c r="I117" s="48"/>
      <c r="J117" s="119"/>
      <c r="K117" s="124"/>
      <c r="L117" s="218"/>
    </row>
    <row r="118" spans="1:12" x14ac:dyDescent="0.2">
      <c r="A118" s="103"/>
      <c r="B118" s="111"/>
      <c r="C118" s="111"/>
      <c r="D118" s="111"/>
      <c r="E118" s="111"/>
      <c r="F118" s="119"/>
      <c r="G118" s="119"/>
      <c r="H118" s="11"/>
      <c r="I118" s="48"/>
      <c r="J118" s="119"/>
      <c r="K118" s="124"/>
      <c r="L118" s="218"/>
    </row>
    <row r="119" spans="1:12" ht="25.5" x14ac:dyDescent="0.2">
      <c r="A119" s="103"/>
      <c r="B119" s="112" t="s">
        <v>918</v>
      </c>
      <c r="C119" s="113" t="s">
        <v>919</v>
      </c>
      <c r="D119" s="114" t="s">
        <v>774</v>
      </c>
      <c r="E119" s="114" t="s">
        <v>774</v>
      </c>
      <c r="F119" s="121">
        <v>28720</v>
      </c>
      <c r="G119" s="150" t="s">
        <v>1129</v>
      </c>
      <c r="H119" s="11">
        <v>0.65</v>
      </c>
      <c r="I119" s="48">
        <f t="shared" si="1"/>
        <v>10052</v>
      </c>
      <c r="J119" s="120" t="s">
        <v>1129</v>
      </c>
      <c r="K119" s="125">
        <v>1</v>
      </c>
      <c r="L119" s="218"/>
    </row>
    <row r="120" spans="1:12" x14ac:dyDescent="0.2">
      <c r="A120" s="103"/>
      <c r="B120" s="111"/>
      <c r="C120" s="111"/>
      <c r="D120" s="111"/>
      <c r="E120" s="111"/>
      <c r="F120" s="119"/>
      <c r="G120" s="119"/>
      <c r="H120" s="11"/>
      <c r="I120" s="48"/>
      <c r="J120" s="119"/>
      <c r="K120" s="124"/>
      <c r="L120" s="218"/>
    </row>
    <row r="121" spans="1:12" ht="15" x14ac:dyDescent="0.2">
      <c r="A121" s="103"/>
      <c r="B121" s="115" t="s">
        <v>422</v>
      </c>
      <c r="C121" s="111"/>
      <c r="D121" s="111"/>
      <c r="E121" s="111"/>
      <c r="F121" s="119"/>
      <c r="G121" s="119"/>
      <c r="H121" s="11"/>
      <c r="I121" s="48"/>
      <c r="J121" s="119"/>
      <c r="K121" s="124"/>
      <c r="L121" s="218"/>
    </row>
    <row r="122" spans="1:12" x14ac:dyDescent="0.2">
      <c r="A122" s="103"/>
      <c r="B122" s="111"/>
      <c r="C122" s="111"/>
      <c r="D122" s="111"/>
      <c r="E122" s="111"/>
      <c r="F122" s="119"/>
      <c r="G122" s="119"/>
      <c r="H122" s="11"/>
      <c r="I122" s="48"/>
      <c r="J122" s="119"/>
      <c r="K122" s="124"/>
      <c r="L122" s="218"/>
    </row>
    <row r="123" spans="1:12" x14ac:dyDescent="0.2">
      <c r="A123" s="103"/>
      <c r="B123" s="112" t="s">
        <v>920</v>
      </c>
      <c r="C123" s="113" t="s">
        <v>921</v>
      </c>
      <c r="D123" s="114" t="s">
        <v>759</v>
      </c>
      <c r="E123" s="114" t="s">
        <v>759</v>
      </c>
      <c r="F123" s="121">
        <v>56400</v>
      </c>
      <c r="G123" s="150" t="s">
        <v>1129</v>
      </c>
      <c r="H123" s="11">
        <v>0.65</v>
      </c>
      <c r="I123" s="48">
        <f t="shared" si="1"/>
        <v>19740</v>
      </c>
      <c r="J123" s="120" t="s">
        <v>1129</v>
      </c>
      <c r="K123" s="125">
        <v>1</v>
      </c>
      <c r="L123" s="218"/>
    </row>
    <row r="124" spans="1:12" x14ac:dyDescent="0.2">
      <c r="A124" s="103"/>
      <c r="B124" s="111"/>
      <c r="C124" s="111"/>
      <c r="D124" s="111"/>
      <c r="E124" s="111"/>
      <c r="F124" s="119"/>
      <c r="G124" s="119"/>
      <c r="H124" s="11"/>
      <c r="I124" s="48"/>
      <c r="J124" s="119"/>
      <c r="K124" s="124"/>
      <c r="L124" s="218"/>
    </row>
    <row r="125" spans="1:12" ht="15" x14ac:dyDescent="0.2">
      <c r="A125" s="103"/>
      <c r="B125" s="115" t="s">
        <v>922</v>
      </c>
      <c r="C125" s="111"/>
      <c r="D125" s="111"/>
      <c r="E125" s="111"/>
      <c r="F125" s="119"/>
      <c r="G125" s="119"/>
      <c r="H125" s="11"/>
      <c r="I125" s="48"/>
      <c r="J125" s="119"/>
      <c r="K125" s="124"/>
      <c r="L125" s="218"/>
    </row>
    <row r="126" spans="1:12" x14ac:dyDescent="0.2">
      <c r="A126" s="103"/>
      <c r="B126" s="111"/>
      <c r="C126" s="111"/>
      <c r="D126" s="111"/>
      <c r="E126" s="111"/>
      <c r="F126" s="119"/>
      <c r="G126" s="119"/>
      <c r="H126" s="11"/>
      <c r="I126" s="48"/>
      <c r="J126" s="119"/>
      <c r="K126" s="124"/>
      <c r="L126" s="218"/>
    </row>
    <row r="127" spans="1:12" x14ac:dyDescent="0.2">
      <c r="A127" s="103"/>
      <c r="B127" s="112" t="s">
        <v>923</v>
      </c>
      <c r="C127" s="113" t="s">
        <v>924</v>
      </c>
      <c r="D127" s="114" t="s">
        <v>773</v>
      </c>
      <c r="E127" s="114" t="s">
        <v>773</v>
      </c>
      <c r="F127" s="121">
        <v>2240</v>
      </c>
      <c r="G127" s="150" t="s">
        <v>1129</v>
      </c>
      <c r="H127" s="11">
        <v>0.65</v>
      </c>
      <c r="I127" s="48">
        <f t="shared" si="1"/>
        <v>784</v>
      </c>
      <c r="J127" s="120" t="s">
        <v>1129</v>
      </c>
      <c r="K127" s="125">
        <v>5</v>
      </c>
      <c r="L127" s="218"/>
    </row>
    <row r="128" spans="1:12" x14ac:dyDescent="0.2">
      <c r="A128" s="103"/>
      <c r="B128" s="111"/>
      <c r="C128" s="111"/>
      <c r="D128" s="111"/>
      <c r="E128" s="111"/>
      <c r="F128" s="119"/>
      <c r="G128" s="119"/>
      <c r="H128" s="11"/>
      <c r="I128" s="48"/>
      <c r="J128" s="119"/>
      <c r="K128" s="124"/>
      <c r="L128" s="218"/>
    </row>
    <row r="129" spans="1:12" x14ac:dyDescent="0.2">
      <c r="A129" s="103"/>
      <c r="B129" s="116"/>
      <c r="C129" s="118"/>
      <c r="D129" s="117"/>
      <c r="E129" s="117"/>
      <c r="F129" s="123"/>
      <c r="G129" s="122"/>
      <c r="H129" s="126"/>
      <c r="I129" s="126"/>
      <c r="J129" s="122"/>
      <c r="K129" s="126"/>
      <c r="L129" s="218"/>
    </row>
    <row r="130" spans="1:12" x14ac:dyDescent="0.2">
      <c r="A130" s="103"/>
      <c r="B130" s="111"/>
      <c r="C130" s="111"/>
      <c r="D130" s="111"/>
      <c r="E130" s="111"/>
      <c r="F130" s="119"/>
      <c r="G130" s="119"/>
      <c r="H130" s="11"/>
      <c r="I130" s="48"/>
      <c r="J130" s="119"/>
      <c r="K130" s="124"/>
      <c r="L130" s="218"/>
    </row>
    <row r="131" spans="1:12" ht="15" x14ac:dyDescent="0.2">
      <c r="A131" s="103"/>
      <c r="B131" s="115" t="s">
        <v>563</v>
      </c>
      <c r="C131" s="111"/>
      <c r="D131" s="111"/>
      <c r="E131" s="111"/>
      <c r="F131" s="119"/>
      <c r="G131" s="119"/>
      <c r="H131" s="11"/>
      <c r="I131" s="48"/>
      <c r="J131" s="119"/>
      <c r="K131" s="124"/>
      <c r="L131" s="218"/>
    </row>
    <row r="132" spans="1:12" x14ac:dyDescent="0.2">
      <c r="A132" s="103"/>
      <c r="B132" s="111"/>
      <c r="C132" s="111"/>
      <c r="D132" s="111"/>
      <c r="E132" s="111"/>
      <c r="F132" s="119"/>
      <c r="G132" s="119"/>
      <c r="H132" s="11"/>
      <c r="I132" s="48"/>
      <c r="J132" s="119"/>
      <c r="K132" s="124"/>
      <c r="L132" s="218"/>
    </row>
    <row r="133" spans="1:12" x14ac:dyDescent="0.2">
      <c r="A133" s="103"/>
      <c r="B133" s="112" t="s">
        <v>925</v>
      </c>
      <c r="C133" s="113" t="s">
        <v>926</v>
      </c>
      <c r="D133" s="114" t="s">
        <v>765</v>
      </c>
      <c r="E133" s="114" t="s">
        <v>765</v>
      </c>
      <c r="F133" s="121">
        <v>1320</v>
      </c>
      <c r="G133" s="150" t="s">
        <v>1129</v>
      </c>
      <c r="H133" s="11">
        <v>0.65</v>
      </c>
      <c r="I133" s="48">
        <f t="shared" si="1"/>
        <v>461.99999999999994</v>
      </c>
      <c r="J133" s="120" t="s">
        <v>1129</v>
      </c>
      <c r="K133" s="125">
        <v>18</v>
      </c>
      <c r="L133" s="218"/>
    </row>
    <row r="134" spans="1:12" x14ac:dyDescent="0.2">
      <c r="A134" s="103"/>
      <c r="B134" s="112" t="s">
        <v>927</v>
      </c>
      <c r="C134" s="113" t="s">
        <v>928</v>
      </c>
      <c r="D134" s="114" t="s">
        <v>761</v>
      </c>
      <c r="E134" s="114" t="s">
        <v>761</v>
      </c>
      <c r="F134" s="121">
        <v>1320</v>
      </c>
      <c r="G134" s="150" t="s">
        <v>1129</v>
      </c>
      <c r="H134" s="11">
        <v>0.65</v>
      </c>
      <c r="I134" s="48">
        <f t="shared" si="1"/>
        <v>461.99999999999994</v>
      </c>
      <c r="J134" s="120" t="s">
        <v>1129</v>
      </c>
      <c r="K134" s="125">
        <v>5</v>
      </c>
      <c r="L134" s="218"/>
    </row>
    <row r="135" spans="1:12" x14ac:dyDescent="0.2">
      <c r="A135" s="103"/>
      <c r="B135" s="111"/>
      <c r="C135" s="111"/>
      <c r="D135" s="111"/>
      <c r="E135" s="111"/>
      <c r="F135" s="119"/>
      <c r="G135" s="119"/>
      <c r="H135" s="11"/>
      <c r="I135" s="48"/>
      <c r="J135" s="119"/>
      <c r="K135" s="124"/>
      <c r="L135" s="218"/>
    </row>
    <row r="136" spans="1:12" ht="15" x14ac:dyDescent="0.2">
      <c r="A136" s="103"/>
      <c r="B136" s="115" t="s">
        <v>929</v>
      </c>
      <c r="C136" s="111"/>
      <c r="D136" s="111"/>
      <c r="E136" s="111"/>
      <c r="F136" s="119"/>
      <c r="G136" s="119"/>
      <c r="H136" s="11"/>
      <c r="I136" s="48"/>
      <c r="J136" s="119"/>
      <c r="K136" s="124"/>
      <c r="L136" s="218"/>
    </row>
    <row r="137" spans="1:12" x14ac:dyDescent="0.2">
      <c r="A137" s="103"/>
      <c r="B137" s="111"/>
      <c r="C137" s="111"/>
      <c r="D137" s="111"/>
      <c r="E137" s="111"/>
      <c r="F137" s="119"/>
      <c r="G137" s="119"/>
      <c r="H137" s="11"/>
      <c r="I137" s="48"/>
      <c r="J137" s="119"/>
      <c r="K137" s="124"/>
      <c r="L137" s="218"/>
    </row>
    <row r="138" spans="1:12" x14ac:dyDescent="0.2">
      <c r="A138" s="103"/>
      <c r="B138" s="112" t="s">
        <v>930</v>
      </c>
      <c r="C138" s="113" t="s">
        <v>931</v>
      </c>
      <c r="D138" s="114" t="s">
        <v>786</v>
      </c>
      <c r="E138" s="114" t="s">
        <v>786</v>
      </c>
      <c r="F138" s="121">
        <v>1320</v>
      </c>
      <c r="G138" s="150" t="s">
        <v>1129</v>
      </c>
      <c r="H138" s="11">
        <v>0.65</v>
      </c>
      <c r="I138" s="48">
        <f t="shared" si="1"/>
        <v>461.99999999999994</v>
      </c>
      <c r="J138" s="120" t="s">
        <v>1129</v>
      </c>
      <c r="K138" s="125">
        <v>6</v>
      </c>
      <c r="L138" s="218"/>
    </row>
    <row r="139" spans="1:12" x14ac:dyDescent="0.2">
      <c r="A139" s="103"/>
      <c r="B139" s="112" t="s">
        <v>932</v>
      </c>
      <c r="C139" s="113" t="s">
        <v>933</v>
      </c>
      <c r="D139" s="114" t="s">
        <v>787</v>
      </c>
      <c r="E139" s="114" t="s">
        <v>787</v>
      </c>
      <c r="F139" s="121">
        <v>1320</v>
      </c>
      <c r="G139" s="150" t="s">
        <v>1129</v>
      </c>
      <c r="H139" s="11">
        <v>0.65</v>
      </c>
      <c r="I139" s="48">
        <f t="shared" si="1"/>
        <v>461.99999999999994</v>
      </c>
      <c r="J139" s="120" t="s">
        <v>1129</v>
      </c>
      <c r="K139" s="125">
        <v>6</v>
      </c>
      <c r="L139" s="218"/>
    </row>
    <row r="140" spans="1:12" x14ac:dyDescent="0.2">
      <c r="A140" s="103"/>
      <c r="B140" s="112" t="s">
        <v>934</v>
      </c>
      <c r="C140" s="113" t="s">
        <v>935</v>
      </c>
      <c r="D140" s="114" t="s">
        <v>788</v>
      </c>
      <c r="E140" s="114" t="s">
        <v>788</v>
      </c>
      <c r="F140" s="121">
        <v>1320</v>
      </c>
      <c r="G140" s="150" t="s">
        <v>1129</v>
      </c>
      <c r="H140" s="11">
        <v>0.65</v>
      </c>
      <c r="I140" s="48">
        <f t="shared" si="1"/>
        <v>461.99999999999994</v>
      </c>
      <c r="J140" s="120" t="s">
        <v>1129</v>
      </c>
      <c r="K140" s="125">
        <v>6</v>
      </c>
      <c r="L140" s="218"/>
    </row>
    <row r="141" spans="1:12" x14ac:dyDescent="0.2">
      <c r="A141" s="103"/>
      <c r="B141" s="111"/>
      <c r="C141" s="111"/>
      <c r="D141" s="111"/>
      <c r="E141" s="111"/>
      <c r="F141" s="119"/>
      <c r="G141" s="119"/>
      <c r="H141" s="11"/>
      <c r="I141" s="48"/>
      <c r="J141" s="119"/>
      <c r="K141" s="124"/>
      <c r="L141" s="218"/>
    </row>
    <row r="142" spans="1:12" ht="15" x14ac:dyDescent="0.2">
      <c r="A142" s="103"/>
      <c r="B142" s="115" t="s">
        <v>936</v>
      </c>
      <c r="C142" s="111"/>
      <c r="D142" s="111"/>
      <c r="E142" s="111"/>
      <c r="F142" s="119"/>
      <c r="G142" s="119"/>
      <c r="H142" s="11"/>
      <c r="I142" s="48"/>
      <c r="J142" s="119"/>
      <c r="K142" s="124"/>
      <c r="L142" s="218"/>
    </row>
    <row r="143" spans="1:12" x14ac:dyDescent="0.2">
      <c r="A143" s="103"/>
      <c r="B143" s="111"/>
      <c r="C143" s="111"/>
      <c r="D143" s="111"/>
      <c r="E143" s="111"/>
      <c r="F143" s="119"/>
      <c r="G143" s="119"/>
      <c r="H143" s="11"/>
      <c r="I143" s="48"/>
      <c r="J143" s="119"/>
      <c r="K143" s="124"/>
      <c r="L143" s="218"/>
    </row>
    <row r="144" spans="1:12" x14ac:dyDescent="0.2">
      <c r="A144" s="103"/>
      <c r="B144" s="112" t="s">
        <v>937</v>
      </c>
      <c r="C144" s="113" t="s">
        <v>938</v>
      </c>
      <c r="D144" s="114" t="s">
        <v>785</v>
      </c>
      <c r="E144" s="114" t="s">
        <v>785</v>
      </c>
      <c r="F144" s="121">
        <v>152</v>
      </c>
      <c r="G144" s="150" t="s">
        <v>1129</v>
      </c>
      <c r="H144" s="11">
        <v>0.65</v>
      </c>
      <c r="I144" s="48">
        <f t="shared" si="1"/>
        <v>53.199999999999996</v>
      </c>
      <c r="J144" s="120" t="s">
        <v>1129</v>
      </c>
      <c r="K144" s="125">
        <v>24</v>
      </c>
      <c r="L144" s="218"/>
    </row>
    <row r="145" spans="1:11" x14ac:dyDescent="0.2">
      <c r="A145" s="103"/>
      <c r="C145" s="103"/>
      <c r="D145" s="103"/>
      <c r="E145" s="103"/>
      <c r="F145" s="103"/>
      <c r="I145" s="48"/>
      <c r="K145" s="103"/>
    </row>
    <row r="146" spans="1:11" x14ac:dyDescent="0.2">
      <c r="A146" s="103"/>
      <c r="C146" s="103"/>
      <c r="D146" s="103"/>
      <c r="E146" s="103"/>
      <c r="F146" s="103"/>
      <c r="I146" s="48"/>
      <c r="K146" s="103"/>
    </row>
    <row r="147" spans="1:11" x14ac:dyDescent="0.2">
      <c r="A147" s="103"/>
      <c r="C147" s="103"/>
      <c r="D147" s="103"/>
      <c r="E147" s="103"/>
      <c r="F147" s="103"/>
      <c r="I147" s="48"/>
      <c r="K147" s="103"/>
    </row>
    <row r="148" spans="1:11" x14ac:dyDescent="0.2">
      <c r="A148" s="103"/>
      <c r="C148" s="103"/>
      <c r="D148" s="103"/>
      <c r="E148" s="103"/>
      <c r="F148" s="103"/>
      <c r="I148" s="48"/>
      <c r="K148" s="103"/>
    </row>
    <row r="149" spans="1:11" x14ac:dyDescent="0.2">
      <c r="A149" s="103"/>
      <c r="C149" s="103"/>
      <c r="D149" s="103"/>
      <c r="E149" s="103"/>
      <c r="F149" s="103"/>
      <c r="I149" s="48"/>
      <c r="K149" s="103"/>
    </row>
    <row r="150" spans="1:11" x14ac:dyDescent="0.2">
      <c r="A150" s="103"/>
      <c r="C150" s="103"/>
      <c r="D150" s="103"/>
      <c r="E150" s="103"/>
      <c r="F150" s="103"/>
      <c r="I150" s="48"/>
      <c r="K150" s="103"/>
    </row>
    <row r="151" spans="1:11" x14ac:dyDescent="0.2">
      <c r="A151" s="103"/>
      <c r="C151" s="103"/>
      <c r="D151" s="103"/>
      <c r="E151" s="103"/>
      <c r="F151" s="103"/>
      <c r="I151" s="48"/>
      <c r="K151" s="103"/>
    </row>
    <row r="152" spans="1:11" x14ac:dyDescent="0.2">
      <c r="A152" s="103"/>
      <c r="C152" s="103"/>
      <c r="D152" s="103"/>
      <c r="E152" s="103"/>
      <c r="F152" s="103"/>
      <c r="I152" s="48"/>
      <c r="K152" s="103"/>
    </row>
    <row r="153" spans="1:11" x14ac:dyDescent="0.2">
      <c r="A153" s="103"/>
      <c r="C153" s="103"/>
      <c r="D153" s="103"/>
      <c r="E153" s="103"/>
      <c r="F153" s="103"/>
      <c r="I153" s="48"/>
      <c r="K153" s="103"/>
    </row>
    <row r="154" spans="1:11" x14ac:dyDescent="0.2">
      <c r="A154" s="103"/>
      <c r="C154" s="103"/>
      <c r="D154" s="103"/>
      <c r="E154" s="103"/>
      <c r="F154" s="103"/>
      <c r="I154" s="48"/>
      <c r="K154" s="103"/>
    </row>
    <row r="155" spans="1:11" x14ac:dyDescent="0.2">
      <c r="A155" s="103"/>
      <c r="C155" s="103"/>
      <c r="D155" s="103"/>
      <c r="E155" s="103"/>
      <c r="F155" s="103"/>
      <c r="I155" s="48"/>
      <c r="K155" s="103"/>
    </row>
    <row r="156" spans="1:11" x14ac:dyDescent="0.2">
      <c r="A156" s="103"/>
      <c r="C156" s="103"/>
      <c r="D156" s="103"/>
      <c r="E156" s="103"/>
      <c r="F156" s="103"/>
      <c r="I156" s="48"/>
      <c r="K156" s="103"/>
    </row>
    <row r="157" spans="1:11" x14ac:dyDescent="0.2">
      <c r="A157" s="103"/>
      <c r="C157" s="103"/>
      <c r="D157" s="103"/>
      <c r="E157" s="103"/>
      <c r="F157" s="103"/>
      <c r="I157" s="48"/>
      <c r="K157" s="103"/>
    </row>
    <row r="158" spans="1:11" x14ac:dyDescent="0.2">
      <c r="A158" s="103"/>
      <c r="C158" s="103"/>
      <c r="D158" s="103"/>
      <c r="E158" s="103"/>
      <c r="F158" s="103"/>
      <c r="I158" s="48"/>
      <c r="K158" s="103"/>
    </row>
    <row r="159" spans="1:11" x14ac:dyDescent="0.2">
      <c r="A159" s="103"/>
      <c r="C159" s="103"/>
      <c r="D159" s="103"/>
      <c r="E159" s="103"/>
      <c r="F159" s="103"/>
      <c r="I159" s="48"/>
      <c r="K159" s="103"/>
    </row>
    <row r="160" spans="1:11" x14ac:dyDescent="0.2">
      <c r="A160" s="103"/>
      <c r="C160" s="103"/>
      <c r="D160" s="103"/>
      <c r="E160" s="103"/>
      <c r="F160" s="103"/>
      <c r="I160" s="48"/>
      <c r="K160" s="103"/>
    </row>
    <row r="161" spans="9:9" x14ac:dyDescent="0.2">
      <c r="I161" s="48"/>
    </row>
  </sheetData>
  <mergeCells count="11">
    <mergeCell ref="K6:K7"/>
    <mergeCell ref="B2:I2"/>
    <mergeCell ref="B3:I3"/>
    <mergeCell ref="B4:I4"/>
    <mergeCell ref="B6:B7"/>
    <mergeCell ref="C6:C7"/>
    <mergeCell ref="D6:D7"/>
    <mergeCell ref="E6:E7"/>
    <mergeCell ref="F6:G7"/>
    <mergeCell ref="H6:H7"/>
    <mergeCell ref="I6:J7"/>
  </mergeCells>
  <conditionalFormatting sqref="A38:A40 A29:A31 A16:A18 A25:A27 A33:A35 A42:A44">
    <cfRule type="duplicateValues" dxfId="1" priority="1" stopIfTrue="1"/>
  </conditionalFormatting>
  <hyperlinks>
    <hyperlink ref="J4" r:id="rId1" xr:uid="{00000000-0004-0000-0700-000000000000}"/>
  </hyperlinks>
  <pageMargins left="0.78740157480314965" right="0.78740157480314965" top="0.98425196850393704" bottom="0.98425196850393704" header="0.51181102362204722" footer="0.51181102362204722"/>
  <pageSetup paperSize="9" scale="36" fitToHeight="0" orientation="portrait" r:id="rId2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6">
    <pageSetUpPr fitToPage="1"/>
  </sheetPr>
  <dimension ref="A1:M142"/>
  <sheetViews>
    <sheetView topLeftCell="B1" zoomScale="80" zoomScaleNormal="80" workbookViewId="0">
      <selection activeCell="E27" sqref="E27"/>
    </sheetView>
  </sheetViews>
  <sheetFormatPr defaultColWidth="9.140625" defaultRowHeight="12.75" x14ac:dyDescent="0.2"/>
  <cols>
    <col min="1" max="1" width="16.42578125" style="86" customWidth="1"/>
    <col min="2" max="2" width="13.7109375" style="83" customWidth="1"/>
    <col min="3" max="3" width="104.7109375" style="87" customWidth="1"/>
    <col min="4" max="4" width="16.42578125" style="86" customWidth="1"/>
    <col min="5" max="5" width="22.5703125" style="86" bestFit="1" customWidth="1"/>
    <col min="6" max="6" width="12" style="85" bestFit="1" customWidth="1"/>
    <col min="7" max="7" width="10.7109375" style="83" customWidth="1"/>
    <col min="8" max="8" width="8.5703125" style="83" bestFit="1" customWidth="1"/>
    <col min="9" max="9" width="12" style="19" bestFit="1" customWidth="1"/>
    <col min="10" max="10" width="10.7109375" style="83" customWidth="1"/>
    <col min="11" max="12" width="12.85546875" style="16" bestFit="1" customWidth="1"/>
    <col min="13" max="13" width="13.28515625" style="83" customWidth="1"/>
    <col min="14" max="14" width="16.85546875" style="83" customWidth="1"/>
    <col min="15" max="16384" width="9.140625" style="83"/>
  </cols>
  <sheetData>
    <row r="1" spans="1:13" s="82" customFormat="1" ht="20.25" x14ac:dyDescent="0.3">
      <c r="A1" s="74"/>
      <c r="B1" s="24"/>
      <c r="C1" s="74"/>
      <c r="D1" s="74"/>
      <c r="E1" s="74"/>
      <c r="F1" s="74"/>
      <c r="G1" s="74"/>
      <c r="H1" s="74"/>
      <c r="I1" s="74"/>
      <c r="J1" s="74"/>
    </row>
    <row r="2" spans="1:13" s="82" customFormat="1" ht="20.25" customHeight="1" x14ac:dyDescent="0.3">
      <c r="B2" s="170" t="s">
        <v>75</v>
      </c>
      <c r="C2" s="170"/>
      <c r="D2" s="170"/>
      <c r="E2" s="170"/>
      <c r="F2" s="170"/>
      <c r="G2" s="170"/>
      <c r="H2" s="170"/>
      <c r="I2" s="170"/>
      <c r="J2" s="24" t="s">
        <v>27</v>
      </c>
    </row>
    <row r="3" spans="1:13" s="82" customFormat="1" ht="18" customHeight="1" x14ac:dyDescent="0.25">
      <c r="B3" s="171" t="s">
        <v>74</v>
      </c>
      <c r="C3" s="171"/>
      <c r="D3" s="171"/>
      <c r="E3" s="171"/>
      <c r="F3" s="171"/>
      <c r="G3" s="171"/>
      <c r="H3" s="171"/>
      <c r="I3" s="171"/>
      <c r="J3" s="24" t="s">
        <v>28</v>
      </c>
    </row>
    <row r="4" spans="1:13" s="82" customFormat="1" ht="20.25" x14ac:dyDescent="0.3">
      <c r="B4" s="172" t="s">
        <v>758</v>
      </c>
      <c r="C4" s="172"/>
      <c r="D4" s="172"/>
      <c r="E4" s="172"/>
      <c r="F4" s="172"/>
      <c r="G4" s="172"/>
      <c r="H4" s="172"/>
      <c r="I4" s="172"/>
      <c r="J4" s="25" t="s">
        <v>29</v>
      </c>
    </row>
    <row r="5" spans="1:13" s="82" customFormat="1" ht="19.5" customHeight="1" x14ac:dyDescent="0.2">
      <c r="A5" s="20"/>
      <c r="C5" s="20"/>
      <c r="D5" s="20"/>
      <c r="E5" s="20"/>
      <c r="F5" s="20"/>
      <c r="G5" s="20"/>
      <c r="H5" s="84"/>
      <c r="I5" s="22"/>
      <c r="K5" s="14"/>
      <c r="L5" s="14"/>
    </row>
    <row r="6" spans="1:13" s="88" customFormat="1" ht="12.75" customHeight="1" x14ac:dyDescent="0.2">
      <c r="B6" s="173" t="s">
        <v>4</v>
      </c>
      <c r="C6" s="175" t="s">
        <v>11</v>
      </c>
      <c r="D6" s="173" t="s">
        <v>5</v>
      </c>
      <c r="E6" s="183" t="s">
        <v>1</v>
      </c>
      <c r="F6" s="179" t="s">
        <v>0</v>
      </c>
      <c r="G6" s="180"/>
      <c r="H6" s="173" t="s">
        <v>2</v>
      </c>
      <c r="I6" s="179" t="s">
        <v>3</v>
      </c>
      <c r="J6" s="180"/>
      <c r="K6" s="177" t="s">
        <v>76</v>
      </c>
    </row>
    <row r="7" spans="1:13" s="88" customFormat="1" ht="32.25" customHeight="1" x14ac:dyDescent="0.2">
      <c r="B7" s="174"/>
      <c r="C7" s="176"/>
      <c r="D7" s="174"/>
      <c r="E7" s="184"/>
      <c r="F7" s="181"/>
      <c r="G7" s="182"/>
      <c r="H7" s="174"/>
      <c r="I7" s="181"/>
      <c r="J7" s="182"/>
      <c r="K7" s="178"/>
    </row>
    <row r="8" spans="1:13" s="9" customFormat="1" x14ac:dyDescent="0.2">
      <c r="A8" s="6"/>
      <c r="C8" s="8"/>
      <c r="D8" s="6"/>
      <c r="E8" s="6"/>
      <c r="F8" s="10"/>
      <c r="I8" s="17"/>
      <c r="K8" s="15"/>
      <c r="L8" s="15"/>
    </row>
    <row r="9" spans="1:13" s="9" customFormat="1" ht="15" x14ac:dyDescent="0.2">
      <c r="A9" s="12"/>
      <c r="B9" s="92" t="s">
        <v>661</v>
      </c>
      <c r="C9" s="89"/>
      <c r="D9" s="93"/>
      <c r="E9" s="93"/>
      <c r="F9" s="96"/>
      <c r="H9" s="11"/>
      <c r="I9" s="18"/>
      <c r="K9" s="102"/>
      <c r="L9" s="51"/>
      <c r="M9" s="110"/>
    </row>
    <row r="10" spans="1:13" s="9" customFormat="1" ht="15" x14ac:dyDescent="0.2">
      <c r="A10" s="12"/>
      <c r="B10" s="92"/>
      <c r="C10" s="89"/>
      <c r="D10" s="93"/>
      <c r="E10" s="93"/>
      <c r="F10" s="96"/>
      <c r="H10" s="11"/>
      <c r="I10" s="18"/>
      <c r="K10" s="102"/>
      <c r="L10" s="51"/>
      <c r="M10" s="110"/>
    </row>
    <row r="11" spans="1:13" s="9" customFormat="1" x14ac:dyDescent="0.2">
      <c r="A11" s="12"/>
      <c r="B11" s="90" t="s">
        <v>662</v>
      </c>
      <c r="C11" s="91" t="s">
        <v>663</v>
      </c>
      <c r="D11" s="94" t="s">
        <v>732</v>
      </c>
      <c r="E11" s="94" t="s">
        <v>732</v>
      </c>
      <c r="F11" s="98">
        <v>57280</v>
      </c>
      <c r="G11" s="9" t="s">
        <v>1129</v>
      </c>
      <c r="H11" s="11">
        <v>0.7</v>
      </c>
      <c r="I11" s="45">
        <f t="shared" ref="I11" si="0">ROUND((F11-(F11*H11)),0)</f>
        <v>17184</v>
      </c>
      <c r="J11" s="9" t="s">
        <v>1129</v>
      </c>
      <c r="K11" s="106" t="s">
        <v>641</v>
      </c>
      <c r="L11" s="51">
        <f>F11*80</f>
        <v>4582400</v>
      </c>
      <c r="M11" s="110"/>
    </row>
    <row r="12" spans="1:13" ht="15" x14ac:dyDescent="0.2">
      <c r="A12" s="12"/>
      <c r="B12" s="92"/>
      <c r="C12" s="89"/>
      <c r="D12" s="93"/>
      <c r="E12" s="93"/>
      <c r="F12" s="96"/>
      <c r="I12" s="48"/>
      <c r="J12" s="150"/>
      <c r="K12" s="102"/>
      <c r="L12" s="51"/>
      <c r="M12" s="110"/>
    </row>
    <row r="13" spans="1:13" ht="15" x14ac:dyDescent="0.2">
      <c r="A13" s="12"/>
      <c r="B13" s="92" t="s">
        <v>387</v>
      </c>
      <c r="C13" s="89"/>
      <c r="D13" s="93"/>
      <c r="E13" s="93"/>
      <c r="F13" s="96"/>
      <c r="G13" s="85"/>
      <c r="I13" s="46"/>
      <c r="J13" s="151"/>
      <c r="K13" s="102"/>
      <c r="L13" s="51"/>
      <c r="M13" s="110"/>
    </row>
    <row r="14" spans="1:13" x14ac:dyDescent="0.2">
      <c r="A14" s="12"/>
      <c r="B14" s="89"/>
      <c r="C14" s="89"/>
      <c r="D14" s="93"/>
      <c r="E14" s="93"/>
      <c r="F14" s="96"/>
      <c r="G14" s="85"/>
      <c r="I14" s="46"/>
      <c r="J14" s="151"/>
      <c r="K14" s="102"/>
      <c r="L14" s="51"/>
      <c r="M14" s="110"/>
    </row>
    <row r="15" spans="1:13" ht="38.25" x14ac:dyDescent="0.2">
      <c r="A15" s="12"/>
      <c r="B15" s="90" t="s">
        <v>664</v>
      </c>
      <c r="C15" s="91" t="s">
        <v>665</v>
      </c>
      <c r="D15" s="95" t="s">
        <v>733</v>
      </c>
      <c r="E15" s="95" t="s">
        <v>733</v>
      </c>
      <c r="F15" s="98">
        <v>24960</v>
      </c>
      <c r="G15" s="9" t="s">
        <v>1129</v>
      </c>
      <c r="H15" s="11">
        <v>0.65</v>
      </c>
      <c r="I15" s="45">
        <f t="shared" ref="I15:I17" si="1">ROUND((F15-(F15*H15)),0)</f>
        <v>8736</v>
      </c>
      <c r="J15" s="9" t="s">
        <v>1129</v>
      </c>
      <c r="K15" s="106">
        <v>2</v>
      </c>
      <c r="L15" s="51">
        <f t="shared" ref="L12:L74" si="2">F15*80</f>
        <v>1996800</v>
      </c>
      <c r="M15" s="110"/>
    </row>
    <row r="16" spans="1:13" ht="38.25" x14ac:dyDescent="0.2">
      <c r="B16" s="90" t="s">
        <v>666</v>
      </c>
      <c r="C16" s="91" t="s">
        <v>667</v>
      </c>
      <c r="D16" s="95" t="s">
        <v>734</v>
      </c>
      <c r="E16" s="95" t="s">
        <v>734</v>
      </c>
      <c r="F16" s="98">
        <v>26160</v>
      </c>
      <c r="G16" s="9" t="s">
        <v>1129</v>
      </c>
      <c r="H16" s="11">
        <v>0.65</v>
      </c>
      <c r="I16" s="45">
        <f t="shared" si="1"/>
        <v>9156</v>
      </c>
      <c r="J16" s="9" t="s">
        <v>1129</v>
      </c>
      <c r="K16" s="106" t="s">
        <v>640</v>
      </c>
      <c r="L16" s="51">
        <f t="shared" si="2"/>
        <v>2092800</v>
      </c>
      <c r="M16" s="110"/>
    </row>
    <row r="17" spans="1:13" ht="38.25" x14ac:dyDescent="0.2">
      <c r="B17" s="90" t="s">
        <v>668</v>
      </c>
      <c r="C17" s="91" t="s">
        <v>669</v>
      </c>
      <c r="D17" s="95" t="s">
        <v>735</v>
      </c>
      <c r="E17" s="95" t="s">
        <v>735</v>
      </c>
      <c r="F17" s="98">
        <v>31040</v>
      </c>
      <c r="G17" s="9" t="s">
        <v>1129</v>
      </c>
      <c r="H17" s="11">
        <v>0.65</v>
      </c>
      <c r="I17" s="45">
        <f t="shared" si="1"/>
        <v>10864</v>
      </c>
      <c r="J17" s="9" t="s">
        <v>1129</v>
      </c>
      <c r="K17" s="106" t="s">
        <v>940</v>
      </c>
      <c r="L17" s="51">
        <f t="shared" si="2"/>
        <v>2483200</v>
      </c>
      <c r="M17" s="110"/>
    </row>
    <row r="18" spans="1:13" x14ac:dyDescent="0.2">
      <c r="B18" s="89"/>
      <c r="C18" s="89"/>
      <c r="D18" s="93"/>
      <c r="E18" s="93"/>
      <c r="F18" s="96"/>
      <c r="I18" s="48"/>
      <c r="J18" s="150"/>
      <c r="K18" s="102"/>
      <c r="L18" s="51"/>
      <c r="M18" s="110"/>
    </row>
    <row r="19" spans="1:13" ht="15" x14ac:dyDescent="0.2">
      <c r="A19" s="12"/>
      <c r="B19" s="92" t="s">
        <v>670</v>
      </c>
      <c r="C19" s="89"/>
      <c r="D19" s="93"/>
      <c r="E19" s="93"/>
      <c r="F19" s="96"/>
      <c r="I19" s="48"/>
      <c r="J19" s="150"/>
      <c r="K19" s="102"/>
      <c r="L19" s="51"/>
      <c r="M19" s="110"/>
    </row>
    <row r="20" spans="1:13" x14ac:dyDescent="0.2">
      <c r="A20" s="12"/>
      <c r="B20" s="89"/>
      <c r="C20" s="89"/>
      <c r="D20" s="93"/>
      <c r="E20" s="93"/>
      <c r="F20" s="96"/>
      <c r="I20" s="48"/>
      <c r="J20" s="150"/>
      <c r="K20" s="102"/>
      <c r="L20" s="51"/>
      <c r="M20" s="110"/>
    </row>
    <row r="21" spans="1:13" ht="25.5" x14ac:dyDescent="0.2">
      <c r="A21" s="12"/>
      <c r="B21" s="90" t="s">
        <v>671</v>
      </c>
      <c r="C21" s="91" t="s">
        <v>672</v>
      </c>
      <c r="D21" s="95" t="s">
        <v>736</v>
      </c>
      <c r="E21" s="95" t="s">
        <v>736</v>
      </c>
      <c r="F21" s="98">
        <v>7040</v>
      </c>
      <c r="G21" s="9" t="s">
        <v>1129</v>
      </c>
      <c r="H21" s="11">
        <v>0.6</v>
      </c>
      <c r="I21" s="45">
        <f t="shared" ref="I21" si="3">ROUND((F21-(F21*H21)),0)</f>
        <v>2816</v>
      </c>
      <c r="J21" s="9" t="s">
        <v>1129</v>
      </c>
      <c r="K21" s="106">
        <v>4</v>
      </c>
      <c r="L21" s="51">
        <f t="shared" si="2"/>
        <v>563200</v>
      </c>
      <c r="M21" s="110"/>
    </row>
    <row r="22" spans="1:13" ht="25.5" x14ac:dyDescent="0.2">
      <c r="A22" s="12"/>
      <c r="B22" s="90" t="s">
        <v>673</v>
      </c>
      <c r="C22" s="91" t="s">
        <v>674</v>
      </c>
      <c r="D22" s="95" t="s">
        <v>737</v>
      </c>
      <c r="E22" s="95" t="s">
        <v>737</v>
      </c>
      <c r="F22" s="98">
        <v>2240</v>
      </c>
      <c r="G22" s="9" t="s">
        <v>1129</v>
      </c>
      <c r="H22" s="11">
        <v>0.6</v>
      </c>
      <c r="I22" s="45">
        <f t="shared" ref="I22:I64" si="4">ROUND((F22-(F22*H22)),0)</f>
        <v>896</v>
      </c>
      <c r="J22" s="9" t="s">
        <v>1129</v>
      </c>
      <c r="K22" s="106">
        <v>6</v>
      </c>
      <c r="L22" s="51">
        <f t="shared" si="2"/>
        <v>179200</v>
      </c>
      <c r="M22" s="110"/>
    </row>
    <row r="23" spans="1:13" ht="25.5" x14ac:dyDescent="0.2">
      <c r="A23" s="12"/>
      <c r="B23" s="90" t="s">
        <v>675</v>
      </c>
      <c r="C23" s="91" t="s">
        <v>676</v>
      </c>
      <c r="D23" s="95" t="s">
        <v>738</v>
      </c>
      <c r="E23" s="95" t="s">
        <v>738</v>
      </c>
      <c r="F23" s="98">
        <v>2320</v>
      </c>
      <c r="G23" s="9" t="s">
        <v>1129</v>
      </c>
      <c r="H23" s="11">
        <v>0.6</v>
      </c>
      <c r="I23" s="45">
        <f t="shared" si="4"/>
        <v>928</v>
      </c>
      <c r="J23" s="9" t="s">
        <v>1129</v>
      </c>
      <c r="K23" s="106">
        <v>2</v>
      </c>
      <c r="L23" s="51">
        <f t="shared" si="2"/>
        <v>185600</v>
      </c>
      <c r="M23" s="110"/>
    </row>
    <row r="24" spans="1:13" ht="25.5" x14ac:dyDescent="0.2">
      <c r="A24" s="12"/>
      <c r="B24" s="90" t="s">
        <v>677</v>
      </c>
      <c r="C24" s="91" t="s">
        <v>678</v>
      </c>
      <c r="D24" s="95" t="s">
        <v>739</v>
      </c>
      <c r="E24" s="95" t="s">
        <v>739</v>
      </c>
      <c r="F24" s="98">
        <v>2320</v>
      </c>
      <c r="G24" s="9" t="s">
        <v>1129</v>
      </c>
      <c r="H24" s="11">
        <v>0.6</v>
      </c>
      <c r="I24" s="45">
        <f t="shared" si="4"/>
        <v>928</v>
      </c>
      <c r="J24" s="9" t="s">
        <v>1129</v>
      </c>
      <c r="K24" s="106">
        <v>1</v>
      </c>
      <c r="L24" s="51">
        <f t="shared" si="2"/>
        <v>185600</v>
      </c>
      <c r="M24" s="110"/>
    </row>
    <row r="25" spans="1:13" ht="25.5" x14ac:dyDescent="0.2">
      <c r="B25" s="90" t="s">
        <v>679</v>
      </c>
      <c r="C25" s="91" t="s">
        <v>680</v>
      </c>
      <c r="D25" s="95" t="s">
        <v>740</v>
      </c>
      <c r="E25" s="95" t="s">
        <v>740</v>
      </c>
      <c r="F25" s="98">
        <v>2400</v>
      </c>
      <c r="G25" s="9" t="s">
        <v>1129</v>
      </c>
      <c r="H25" s="11">
        <v>0.6</v>
      </c>
      <c r="I25" s="45">
        <f t="shared" si="4"/>
        <v>960</v>
      </c>
      <c r="J25" s="9" t="s">
        <v>1129</v>
      </c>
      <c r="K25" s="106">
        <v>3</v>
      </c>
      <c r="L25" s="51">
        <f t="shared" si="2"/>
        <v>192000</v>
      </c>
      <c r="M25" s="110"/>
    </row>
    <row r="26" spans="1:13" ht="25.5" x14ac:dyDescent="0.2">
      <c r="B26" s="90" t="s">
        <v>681</v>
      </c>
      <c r="C26" s="91" t="s">
        <v>682</v>
      </c>
      <c r="D26" s="95" t="s">
        <v>741</v>
      </c>
      <c r="E26" s="95" t="s">
        <v>741</v>
      </c>
      <c r="F26" s="98">
        <v>424</v>
      </c>
      <c r="G26" s="9" t="s">
        <v>1129</v>
      </c>
      <c r="H26" s="11">
        <v>0.6</v>
      </c>
      <c r="I26" s="45">
        <f t="shared" si="4"/>
        <v>170</v>
      </c>
      <c r="J26" s="9" t="s">
        <v>1129</v>
      </c>
      <c r="K26" s="106">
        <v>2</v>
      </c>
      <c r="L26" s="51">
        <f t="shared" si="2"/>
        <v>33920</v>
      </c>
      <c r="M26" s="110"/>
    </row>
    <row r="27" spans="1:13" ht="25.5" x14ac:dyDescent="0.2">
      <c r="B27" s="90" t="s">
        <v>683</v>
      </c>
      <c r="C27" s="91" t="s">
        <v>684</v>
      </c>
      <c r="D27" s="95" t="s">
        <v>742</v>
      </c>
      <c r="E27" s="95" t="s">
        <v>742</v>
      </c>
      <c r="F27" s="98">
        <v>464</v>
      </c>
      <c r="G27" s="9" t="s">
        <v>1129</v>
      </c>
      <c r="H27" s="11">
        <v>0.6</v>
      </c>
      <c r="I27" s="45">
        <f t="shared" si="4"/>
        <v>186</v>
      </c>
      <c r="J27" s="9" t="s">
        <v>1129</v>
      </c>
      <c r="K27" s="106">
        <v>5</v>
      </c>
      <c r="L27" s="51">
        <f t="shared" si="2"/>
        <v>37120</v>
      </c>
      <c r="M27" s="110"/>
    </row>
    <row r="28" spans="1:13" ht="25.5" x14ac:dyDescent="0.2">
      <c r="A28" s="12"/>
      <c r="B28" s="90" t="s">
        <v>685</v>
      </c>
      <c r="C28" s="91" t="s">
        <v>686</v>
      </c>
      <c r="D28" s="95" t="s">
        <v>743</v>
      </c>
      <c r="E28" s="95" t="s">
        <v>743</v>
      </c>
      <c r="F28" s="98">
        <v>496</v>
      </c>
      <c r="G28" s="9" t="s">
        <v>1129</v>
      </c>
      <c r="H28" s="11">
        <v>0.6</v>
      </c>
      <c r="I28" s="45">
        <f t="shared" si="4"/>
        <v>198</v>
      </c>
      <c r="J28" s="9" t="s">
        <v>1129</v>
      </c>
      <c r="K28" s="106">
        <v>3</v>
      </c>
      <c r="L28" s="51">
        <f t="shared" si="2"/>
        <v>39680</v>
      </c>
      <c r="M28" s="110"/>
    </row>
    <row r="29" spans="1:13" ht="25.5" x14ac:dyDescent="0.2">
      <c r="B29" s="90" t="s">
        <v>687</v>
      </c>
      <c r="C29" s="91" t="s">
        <v>688</v>
      </c>
      <c r="D29" s="95" t="s">
        <v>744</v>
      </c>
      <c r="E29" s="95" t="s">
        <v>744</v>
      </c>
      <c r="F29" s="98">
        <v>536</v>
      </c>
      <c r="G29" s="9" t="s">
        <v>1129</v>
      </c>
      <c r="H29" s="11">
        <v>0.6</v>
      </c>
      <c r="I29" s="45">
        <f t="shared" si="4"/>
        <v>214</v>
      </c>
      <c r="J29" s="9" t="s">
        <v>1129</v>
      </c>
      <c r="K29" s="106">
        <v>2</v>
      </c>
      <c r="L29" s="51">
        <f t="shared" si="2"/>
        <v>42880</v>
      </c>
      <c r="M29" s="110"/>
    </row>
    <row r="30" spans="1:13" x14ac:dyDescent="0.2">
      <c r="B30" s="89"/>
      <c r="C30" s="89"/>
      <c r="D30" s="93"/>
      <c r="E30" s="93"/>
      <c r="F30" s="96"/>
      <c r="G30" s="9"/>
      <c r="H30" s="11"/>
      <c r="I30" s="45"/>
      <c r="J30" s="9"/>
      <c r="K30" s="102"/>
      <c r="L30" s="51"/>
      <c r="M30" s="110"/>
    </row>
    <row r="31" spans="1:13" s="97" customFormat="1" x14ac:dyDescent="0.2">
      <c r="A31" s="12"/>
      <c r="C31" s="99"/>
      <c r="D31" s="100"/>
      <c r="E31" s="100"/>
      <c r="F31" s="98"/>
      <c r="G31" s="9"/>
      <c r="H31" s="11"/>
      <c r="I31" s="45"/>
      <c r="J31" s="9"/>
      <c r="K31" s="106"/>
      <c r="L31" s="51"/>
      <c r="M31" s="110"/>
    </row>
    <row r="32" spans="1:13" s="97" customFormat="1" ht="15" x14ac:dyDescent="0.2">
      <c r="A32" s="12"/>
      <c r="B32" s="101" t="s">
        <v>476</v>
      </c>
      <c r="C32" s="99"/>
      <c r="D32" s="100"/>
      <c r="E32" s="100"/>
      <c r="F32" s="98"/>
      <c r="G32" s="9"/>
      <c r="H32" s="11"/>
      <c r="I32" s="45"/>
      <c r="J32" s="9"/>
      <c r="K32" s="106"/>
      <c r="L32" s="51"/>
      <c r="M32" s="110"/>
    </row>
    <row r="33" spans="1:13" x14ac:dyDescent="0.2">
      <c r="A33" s="12"/>
      <c r="B33" s="89"/>
      <c r="C33" s="89"/>
      <c r="D33" s="93"/>
      <c r="E33" s="93"/>
      <c r="F33" s="96"/>
      <c r="G33" s="9"/>
      <c r="H33" s="11"/>
      <c r="I33" s="45"/>
      <c r="J33" s="9"/>
      <c r="K33" s="102"/>
      <c r="L33" s="51"/>
      <c r="M33" s="110"/>
    </row>
    <row r="34" spans="1:13" ht="25.5" x14ac:dyDescent="0.2">
      <c r="B34" s="90" t="s">
        <v>689</v>
      </c>
      <c r="C34" s="91" t="s">
        <v>690</v>
      </c>
      <c r="D34" s="95" t="s">
        <v>745</v>
      </c>
      <c r="E34" s="95" t="s">
        <v>745</v>
      </c>
      <c r="F34" s="98">
        <v>17680</v>
      </c>
      <c r="G34" s="9" t="s">
        <v>1129</v>
      </c>
      <c r="H34" s="11">
        <v>0.6</v>
      </c>
      <c r="I34" s="45">
        <f t="shared" si="4"/>
        <v>7072</v>
      </c>
      <c r="J34" s="9" t="s">
        <v>1129</v>
      </c>
      <c r="K34" s="106">
        <v>1</v>
      </c>
      <c r="L34" s="51">
        <f t="shared" si="2"/>
        <v>1414400</v>
      </c>
      <c r="M34" s="110"/>
    </row>
    <row r="35" spans="1:13" x14ac:dyDescent="0.2">
      <c r="B35" s="89"/>
      <c r="C35" s="89"/>
      <c r="D35" s="93"/>
      <c r="E35" s="93"/>
      <c r="F35" s="96"/>
      <c r="G35" s="9"/>
      <c r="H35" s="11"/>
      <c r="I35" s="45"/>
      <c r="J35" s="9"/>
      <c r="K35" s="102"/>
      <c r="L35" s="51"/>
      <c r="M35" s="110"/>
    </row>
    <row r="36" spans="1:13" ht="15" x14ac:dyDescent="0.2">
      <c r="A36" s="87"/>
      <c r="B36" s="92" t="s">
        <v>691</v>
      </c>
      <c r="C36" s="89"/>
      <c r="D36" s="93"/>
      <c r="E36" s="93"/>
      <c r="F36" s="96"/>
      <c r="G36" s="9"/>
      <c r="H36" s="11"/>
      <c r="I36" s="45"/>
      <c r="J36" s="9"/>
      <c r="K36" s="102"/>
      <c r="L36" s="51"/>
      <c r="M36" s="110"/>
    </row>
    <row r="37" spans="1:13" x14ac:dyDescent="0.2">
      <c r="A37" s="87"/>
      <c r="B37" s="89"/>
      <c r="C37" s="89"/>
      <c r="D37" s="93"/>
      <c r="E37" s="93"/>
      <c r="F37" s="96"/>
      <c r="G37" s="9"/>
      <c r="H37" s="11"/>
      <c r="I37" s="45"/>
      <c r="J37" s="9"/>
      <c r="K37" s="102"/>
      <c r="L37" s="51"/>
      <c r="M37" s="110"/>
    </row>
    <row r="38" spans="1:13" ht="25.5" x14ac:dyDescent="0.2">
      <c r="A38" s="12"/>
      <c r="B38" s="90" t="s">
        <v>692</v>
      </c>
      <c r="C38" s="91" t="s">
        <v>693</v>
      </c>
      <c r="D38" s="95" t="s">
        <v>746</v>
      </c>
      <c r="E38" s="95" t="s">
        <v>746</v>
      </c>
      <c r="F38" s="98">
        <v>24960</v>
      </c>
      <c r="G38" s="9" t="s">
        <v>1129</v>
      </c>
      <c r="H38" s="11">
        <v>0.6</v>
      </c>
      <c r="I38" s="45">
        <f t="shared" si="4"/>
        <v>9984</v>
      </c>
      <c r="J38" s="9" t="s">
        <v>1129</v>
      </c>
      <c r="K38" s="106">
        <v>1</v>
      </c>
      <c r="L38" s="51">
        <f t="shared" si="2"/>
        <v>1996800</v>
      </c>
      <c r="M38" s="110"/>
    </row>
    <row r="39" spans="1:13" x14ac:dyDescent="0.2">
      <c r="A39" s="85"/>
      <c r="B39" s="89"/>
      <c r="C39" s="89"/>
      <c r="D39" s="93"/>
      <c r="E39" s="93"/>
      <c r="F39" s="96"/>
      <c r="G39" s="9"/>
      <c r="H39" s="11"/>
      <c r="I39" s="45"/>
      <c r="J39" s="9"/>
      <c r="K39" s="102"/>
      <c r="L39" s="51"/>
      <c r="M39" s="110"/>
    </row>
    <row r="40" spans="1:13" ht="15" x14ac:dyDescent="0.2">
      <c r="A40" s="85"/>
      <c r="B40" s="92" t="s">
        <v>694</v>
      </c>
      <c r="C40" s="89"/>
      <c r="D40" s="93"/>
      <c r="E40" s="93"/>
      <c r="F40" s="96"/>
      <c r="G40" s="9"/>
      <c r="H40" s="11"/>
      <c r="I40" s="45"/>
      <c r="J40" s="9"/>
      <c r="K40" s="102"/>
      <c r="L40" s="51"/>
      <c r="M40" s="110"/>
    </row>
    <row r="41" spans="1:13" x14ac:dyDescent="0.2">
      <c r="A41" s="85"/>
      <c r="B41" s="89"/>
      <c r="C41" s="89"/>
      <c r="D41" s="93"/>
      <c r="E41" s="93"/>
      <c r="F41" s="96"/>
      <c r="G41" s="9"/>
      <c r="H41" s="11"/>
      <c r="I41" s="45"/>
      <c r="J41" s="9"/>
      <c r="K41" s="102"/>
      <c r="L41" s="51"/>
      <c r="M41" s="110"/>
    </row>
    <row r="42" spans="1:13" ht="25.5" x14ac:dyDescent="0.2">
      <c r="A42" s="85"/>
      <c r="B42" s="90" t="s">
        <v>695</v>
      </c>
      <c r="C42" s="91" t="s">
        <v>696</v>
      </c>
      <c r="D42" s="95" t="s">
        <v>747</v>
      </c>
      <c r="E42" s="95" t="s">
        <v>747</v>
      </c>
      <c r="F42" s="98">
        <v>24960</v>
      </c>
      <c r="G42" s="9" t="s">
        <v>1129</v>
      </c>
      <c r="H42" s="11">
        <v>0.6</v>
      </c>
      <c r="I42" s="45">
        <f t="shared" si="4"/>
        <v>9984</v>
      </c>
      <c r="J42" s="9" t="s">
        <v>1129</v>
      </c>
      <c r="K42" s="106" t="s">
        <v>940</v>
      </c>
      <c r="L42" s="51">
        <f t="shared" si="2"/>
        <v>1996800</v>
      </c>
      <c r="M42" s="110"/>
    </row>
    <row r="43" spans="1:13" x14ac:dyDescent="0.2">
      <c r="A43" s="85"/>
      <c r="B43" s="89"/>
      <c r="C43" s="89"/>
      <c r="D43" s="93"/>
      <c r="E43" s="93"/>
      <c r="F43" s="96"/>
      <c r="G43" s="9"/>
      <c r="H43" s="11"/>
      <c r="I43" s="45"/>
      <c r="J43" s="9"/>
      <c r="K43" s="102"/>
      <c r="L43" s="51"/>
      <c r="M43" s="110"/>
    </row>
    <row r="44" spans="1:13" ht="15" x14ac:dyDescent="0.2">
      <c r="A44" s="85"/>
      <c r="B44" s="92" t="s">
        <v>421</v>
      </c>
      <c r="C44" s="89"/>
      <c r="D44" s="93"/>
      <c r="E44" s="93"/>
      <c r="F44" s="96"/>
      <c r="G44" s="9"/>
      <c r="H44" s="11"/>
      <c r="I44" s="45"/>
      <c r="J44" s="9"/>
      <c r="K44" s="102"/>
      <c r="L44" s="51"/>
      <c r="M44" s="110"/>
    </row>
    <row r="45" spans="1:13" x14ac:dyDescent="0.2">
      <c r="A45" s="85"/>
      <c r="B45" s="89"/>
      <c r="C45" s="89"/>
      <c r="D45" s="93"/>
      <c r="E45" s="93"/>
      <c r="F45" s="96"/>
      <c r="G45" s="9"/>
      <c r="H45" s="11"/>
      <c r="I45" s="45"/>
      <c r="J45" s="9"/>
      <c r="K45" s="102"/>
      <c r="L45" s="51"/>
      <c r="M45" s="110"/>
    </row>
    <row r="46" spans="1:13" ht="25.5" x14ac:dyDescent="0.2">
      <c r="A46" s="85"/>
      <c r="B46" s="90" t="s">
        <v>697</v>
      </c>
      <c r="C46" s="91" t="s">
        <v>698</v>
      </c>
      <c r="D46" s="95" t="s">
        <v>748</v>
      </c>
      <c r="E46" s="95" t="s">
        <v>748</v>
      </c>
      <c r="F46" s="98">
        <v>22560</v>
      </c>
      <c r="G46" s="9" t="s">
        <v>1129</v>
      </c>
      <c r="H46" s="11">
        <v>0.6</v>
      </c>
      <c r="I46" s="45">
        <f t="shared" si="4"/>
        <v>9024</v>
      </c>
      <c r="J46" s="9" t="s">
        <v>1129</v>
      </c>
      <c r="K46" s="106" t="s">
        <v>939</v>
      </c>
      <c r="L46" s="51">
        <f t="shared" si="2"/>
        <v>1804800</v>
      </c>
      <c r="M46" s="110"/>
    </row>
    <row r="47" spans="1:13" ht="38.25" x14ac:dyDescent="0.2">
      <c r="A47" s="85"/>
      <c r="B47" s="90" t="s">
        <v>699</v>
      </c>
      <c r="C47" s="91" t="s">
        <v>700</v>
      </c>
      <c r="D47" s="95" t="s">
        <v>749</v>
      </c>
      <c r="E47" s="95" t="s">
        <v>749</v>
      </c>
      <c r="F47" s="98">
        <v>60320</v>
      </c>
      <c r="G47" s="9" t="s">
        <v>1129</v>
      </c>
      <c r="H47" s="11">
        <v>0.6</v>
      </c>
      <c r="I47" s="45">
        <f t="shared" si="4"/>
        <v>24128</v>
      </c>
      <c r="J47" s="9" t="s">
        <v>1129</v>
      </c>
      <c r="K47" s="106" t="s">
        <v>939</v>
      </c>
      <c r="L47" s="51">
        <f t="shared" si="2"/>
        <v>4825600</v>
      </c>
      <c r="M47" s="110"/>
    </row>
    <row r="48" spans="1:13" x14ac:dyDescent="0.2">
      <c r="A48" s="85"/>
      <c r="B48" s="89"/>
      <c r="C48" s="89"/>
      <c r="D48" s="93"/>
      <c r="E48" s="93"/>
      <c r="F48" s="96"/>
      <c r="G48" s="9"/>
      <c r="H48" s="11"/>
      <c r="I48" s="45"/>
      <c r="J48" s="9"/>
      <c r="K48" s="102"/>
      <c r="L48" s="51"/>
      <c r="M48" s="110"/>
    </row>
    <row r="49" spans="1:13" ht="15" x14ac:dyDescent="0.2">
      <c r="A49" s="85"/>
      <c r="B49" s="92" t="s">
        <v>701</v>
      </c>
      <c r="C49" s="89"/>
      <c r="D49" s="93"/>
      <c r="E49" s="93"/>
      <c r="F49" s="96"/>
      <c r="G49" s="9"/>
      <c r="H49" s="11"/>
      <c r="I49" s="45"/>
      <c r="J49" s="9"/>
      <c r="K49" s="102"/>
      <c r="L49" s="51"/>
      <c r="M49" s="110"/>
    </row>
    <row r="50" spans="1:13" x14ac:dyDescent="0.2">
      <c r="A50" s="85"/>
      <c r="B50" s="89"/>
      <c r="C50" s="89"/>
      <c r="D50" s="93"/>
      <c r="E50" s="93"/>
      <c r="F50" s="96"/>
      <c r="G50" s="9"/>
      <c r="H50" s="11"/>
      <c r="I50" s="45"/>
      <c r="J50" s="9"/>
      <c r="K50" s="102"/>
      <c r="L50" s="51"/>
      <c r="M50" s="110"/>
    </row>
    <row r="51" spans="1:13" ht="25.5" x14ac:dyDescent="0.2">
      <c r="A51" s="85"/>
      <c r="B51" s="90" t="s">
        <v>702</v>
      </c>
      <c r="C51" s="91" t="s">
        <v>703</v>
      </c>
      <c r="D51" s="95" t="s">
        <v>750</v>
      </c>
      <c r="E51" s="95" t="s">
        <v>750</v>
      </c>
      <c r="F51" s="98">
        <v>43280</v>
      </c>
      <c r="G51" s="9" t="s">
        <v>1129</v>
      </c>
      <c r="H51" s="11">
        <v>0.6</v>
      </c>
      <c r="I51" s="45">
        <f t="shared" si="4"/>
        <v>17312</v>
      </c>
      <c r="J51" s="9" t="s">
        <v>1129</v>
      </c>
      <c r="K51" s="106" t="s">
        <v>939</v>
      </c>
      <c r="L51" s="51">
        <f t="shared" si="2"/>
        <v>3462400</v>
      </c>
      <c r="M51" s="110"/>
    </row>
    <row r="52" spans="1:13" x14ac:dyDescent="0.2">
      <c r="A52" s="85"/>
      <c r="B52" s="89"/>
      <c r="C52" s="89"/>
      <c r="D52" s="93"/>
      <c r="E52" s="93"/>
      <c r="F52" s="96"/>
      <c r="G52" s="9"/>
      <c r="H52" s="11"/>
      <c r="I52" s="45"/>
      <c r="J52" s="9"/>
      <c r="K52" s="102"/>
      <c r="L52" s="51"/>
      <c r="M52" s="110"/>
    </row>
    <row r="53" spans="1:13" ht="15" x14ac:dyDescent="0.2">
      <c r="A53" s="85"/>
      <c r="B53" s="92" t="s">
        <v>654</v>
      </c>
      <c r="C53" s="89"/>
      <c r="D53" s="93"/>
      <c r="E53" s="93"/>
      <c r="F53" s="96"/>
      <c r="G53" s="9"/>
      <c r="H53" s="11"/>
      <c r="I53" s="45"/>
      <c r="J53" s="9"/>
      <c r="K53" s="102"/>
      <c r="L53" s="51"/>
      <c r="M53" s="110"/>
    </row>
    <row r="54" spans="1:13" x14ac:dyDescent="0.2">
      <c r="B54" s="89"/>
      <c r="C54" s="89"/>
      <c r="D54" s="93"/>
      <c r="E54" s="93"/>
      <c r="F54" s="96"/>
      <c r="G54" s="9"/>
      <c r="H54" s="11"/>
      <c r="I54" s="45"/>
      <c r="J54" s="9"/>
      <c r="K54" s="102"/>
      <c r="L54" s="51"/>
      <c r="M54" s="110"/>
    </row>
    <row r="55" spans="1:13" ht="38.25" x14ac:dyDescent="0.2">
      <c r="B55" s="90" t="s">
        <v>699</v>
      </c>
      <c r="C55" s="91" t="s">
        <v>700</v>
      </c>
      <c r="D55" s="95" t="s">
        <v>749</v>
      </c>
      <c r="E55" s="95" t="s">
        <v>749</v>
      </c>
      <c r="F55" s="98">
        <v>60320</v>
      </c>
      <c r="G55" s="9" t="s">
        <v>1129</v>
      </c>
      <c r="H55" s="11">
        <v>0.6</v>
      </c>
      <c r="I55" s="45">
        <f t="shared" si="4"/>
        <v>24128</v>
      </c>
      <c r="J55" s="9" t="s">
        <v>1129</v>
      </c>
      <c r="K55" s="106" t="s">
        <v>939</v>
      </c>
      <c r="L55" s="51">
        <f t="shared" si="2"/>
        <v>4825600</v>
      </c>
      <c r="M55" s="110"/>
    </row>
    <row r="56" spans="1:13" x14ac:dyDescent="0.2">
      <c r="B56" s="89"/>
      <c r="C56" s="89"/>
      <c r="D56" s="93"/>
      <c r="E56" s="93"/>
      <c r="F56" s="96"/>
      <c r="G56" s="9"/>
      <c r="H56" s="11"/>
      <c r="I56" s="45"/>
      <c r="J56" s="9"/>
      <c r="K56" s="102"/>
      <c r="L56" s="51"/>
      <c r="M56" s="110"/>
    </row>
    <row r="57" spans="1:13" ht="15" x14ac:dyDescent="0.2">
      <c r="B57" s="92" t="s">
        <v>704</v>
      </c>
      <c r="C57" s="89"/>
      <c r="D57" s="93"/>
      <c r="E57" s="93"/>
      <c r="F57" s="96"/>
      <c r="G57" s="9"/>
      <c r="H57" s="11"/>
      <c r="I57" s="45"/>
      <c r="J57" s="9"/>
      <c r="K57" s="102"/>
      <c r="L57" s="51"/>
      <c r="M57" s="110"/>
    </row>
    <row r="58" spans="1:13" x14ac:dyDescent="0.2">
      <c r="B58" s="89"/>
      <c r="C58" s="89"/>
      <c r="D58" s="93"/>
      <c r="E58" s="93"/>
      <c r="F58" s="96"/>
      <c r="G58" s="9"/>
      <c r="H58" s="11"/>
      <c r="I58" s="45"/>
      <c r="J58" s="9"/>
      <c r="K58" s="102"/>
      <c r="L58" s="51"/>
      <c r="M58" s="110"/>
    </row>
    <row r="59" spans="1:13" ht="38.25" x14ac:dyDescent="0.2">
      <c r="A59" s="83"/>
      <c r="B59" s="90" t="s">
        <v>705</v>
      </c>
      <c r="C59" s="91" t="s">
        <v>706</v>
      </c>
      <c r="D59" s="95" t="s">
        <v>751</v>
      </c>
      <c r="E59" s="95" t="s">
        <v>751</v>
      </c>
      <c r="F59" s="98">
        <v>12000</v>
      </c>
      <c r="G59" s="9" t="s">
        <v>1129</v>
      </c>
      <c r="H59" s="11">
        <v>0.6</v>
      </c>
      <c r="I59" s="45">
        <f t="shared" si="4"/>
        <v>4800</v>
      </c>
      <c r="J59" s="9" t="s">
        <v>1129</v>
      </c>
      <c r="K59" s="106">
        <v>2</v>
      </c>
      <c r="L59" s="51">
        <f t="shared" si="2"/>
        <v>960000</v>
      </c>
      <c r="M59" s="110"/>
    </row>
    <row r="60" spans="1:13" x14ac:dyDescent="0.2">
      <c r="A60" s="83"/>
      <c r="B60" s="89"/>
      <c r="C60" s="89"/>
      <c r="D60" s="93"/>
      <c r="E60" s="93"/>
      <c r="F60" s="96"/>
      <c r="G60" s="9"/>
      <c r="H60" s="11"/>
      <c r="I60" s="45"/>
      <c r="J60" s="9"/>
      <c r="K60" s="102"/>
      <c r="L60" s="51"/>
      <c r="M60" s="110"/>
    </row>
    <row r="61" spans="1:13" ht="15" x14ac:dyDescent="0.2">
      <c r="A61" s="83"/>
      <c r="B61" s="92" t="s">
        <v>707</v>
      </c>
      <c r="C61" s="89"/>
      <c r="D61" s="93"/>
      <c r="E61" s="93"/>
      <c r="F61" s="96"/>
      <c r="G61" s="9"/>
      <c r="H61" s="11"/>
      <c r="I61" s="45"/>
      <c r="J61" s="9"/>
      <c r="K61" s="102"/>
      <c r="L61" s="51"/>
      <c r="M61" s="110"/>
    </row>
    <row r="62" spans="1:13" x14ac:dyDescent="0.2">
      <c r="A62" s="83"/>
      <c r="B62" s="89"/>
      <c r="C62" s="89"/>
      <c r="D62" s="93"/>
      <c r="E62" s="93"/>
      <c r="F62" s="96"/>
      <c r="G62" s="9"/>
      <c r="H62" s="11"/>
      <c r="I62" s="45"/>
      <c r="J62" s="9"/>
      <c r="K62" s="102"/>
      <c r="L62" s="51"/>
      <c r="M62" s="110"/>
    </row>
    <row r="63" spans="1:13" ht="25.5" x14ac:dyDescent="0.2">
      <c r="A63" s="83"/>
      <c r="B63" s="90" t="s">
        <v>708</v>
      </c>
      <c r="C63" s="91" t="s">
        <v>709</v>
      </c>
      <c r="D63" s="95" t="s">
        <v>752</v>
      </c>
      <c r="E63" s="95" t="s">
        <v>752</v>
      </c>
      <c r="F63" s="98">
        <v>296</v>
      </c>
      <c r="G63" s="9" t="s">
        <v>1129</v>
      </c>
      <c r="H63" s="11">
        <v>0.6</v>
      </c>
      <c r="I63" s="45">
        <f t="shared" si="4"/>
        <v>118</v>
      </c>
      <c r="J63" s="9" t="s">
        <v>1129</v>
      </c>
      <c r="K63" s="106" t="s">
        <v>1073</v>
      </c>
      <c r="L63" s="51">
        <f t="shared" si="2"/>
        <v>23680</v>
      </c>
      <c r="M63" s="110"/>
    </row>
    <row r="64" spans="1:13" ht="25.5" x14ac:dyDescent="0.2">
      <c r="A64" s="83"/>
      <c r="B64" s="90" t="s">
        <v>710</v>
      </c>
      <c r="C64" s="91" t="s">
        <v>711</v>
      </c>
      <c r="D64" s="95" t="s">
        <v>752</v>
      </c>
      <c r="E64" s="95" t="s">
        <v>752</v>
      </c>
      <c r="F64" s="98">
        <v>296.8</v>
      </c>
      <c r="G64" s="9" t="s">
        <v>1129</v>
      </c>
      <c r="H64" s="11">
        <v>0.6</v>
      </c>
      <c r="I64" s="45">
        <f t="shared" si="4"/>
        <v>119</v>
      </c>
      <c r="J64" s="9" t="s">
        <v>1129</v>
      </c>
      <c r="K64" s="106" t="s">
        <v>942</v>
      </c>
      <c r="L64" s="51">
        <f t="shared" si="2"/>
        <v>23744</v>
      </c>
      <c r="M64" s="110"/>
    </row>
    <row r="65" spans="1:13" ht="25.5" x14ac:dyDescent="0.2">
      <c r="A65" s="83"/>
      <c r="B65" s="90" t="s">
        <v>712</v>
      </c>
      <c r="C65" s="91" t="s">
        <v>713</v>
      </c>
      <c r="D65" s="95" t="s">
        <v>753</v>
      </c>
      <c r="E65" s="95" t="s">
        <v>753</v>
      </c>
      <c r="F65" s="98">
        <v>480</v>
      </c>
      <c r="G65" s="9" t="s">
        <v>1129</v>
      </c>
      <c r="H65" s="11">
        <v>0.6</v>
      </c>
      <c r="I65" s="45">
        <f t="shared" ref="I65:I74" si="5">ROUND((F65-(F65*H65)),0)</f>
        <v>192</v>
      </c>
      <c r="J65" s="9" t="s">
        <v>1129</v>
      </c>
      <c r="K65" s="106">
        <v>6</v>
      </c>
      <c r="L65" s="51">
        <f t="shared" si="2"/>
        <v>38400</v>
      </c>
      <c r="M65" s="110"/>
    </row>
    <row r="66" spans="1:13" ht="25.5" x14ac:dyDescent="0.2">
      <c r="A66" s="83"/>
      <c r="B66" s="90" t="s">
        <v>714</v>
      </c>
      <c r="C66" s="91" t="s">
        <v>715</v>
      </c>
      <c r="D66" s="95" t="s">
        <v>753</v>
      </c>
      <c r="E66" s="95" t="s">
        <v>753</v>
      </c>
      <c r="F66" s="98">
        <v>480</v>
      </c>
      <c r="G66" s="9" t="s">
        <v>1129</v>
      </c>
      <c r="H66" s="11">
        <v>0.6</v>
      </c>
      <c r="I66" s="45">
        <f t="shared" si="5"/>
        <v>192</v>
      </c>
      <c r="J66" s="9" t="s">
        <v>1129</v>
      </c>
      <c r="K66" s="106" t="s">
        <v>939</v>
      </c>
      <c r="L66" s="51">
        <f t="shared" si="2"/>
        <v>38400</v>
      </c>
      <c r="M66" s="110"/>
    </row>
    <row r="67" spans="1:13" ht="25.5" x14ac:dyDescent="0.2">
      <c r="A67" s="83"/>
      <c r="B67" s="90" t="s">
        <v>716</v>
      </c>
      <c r="C67" s="91" t="s">
        <v>717</v>
      </c>
      <c r="D67" s="95" t="s">
        <v>754</v>
      </c>
      <c r="E67" s="95" t="s">
        <v>754</v>
      </c>
      <c r="F67" s="98">
        <v>480</v>
      </c>
      <c r="G67" s="9" t="s">
        <v>1129</v>
      </c>
      <c r="H67" s="11">
        <v>0.6</v>
      </c>
      <c r="I67" s="45">
        <f t="shared" si="5"/>
        <v>192</v>
      </c>
      <c r="J67" s="9" t="s">
        <v>1129</v>
      </c>
      <c r="K67" s="106">
        <v>20</v>
      </c>
      <c r="L67" s="51">
        <f t="shared" si="2"/>
        <v>38400</v>
      </c>
      <c r="M67" s="110"/>
    </row>
    <row r="68" spans="1:13" ht="25.5" x14ac:dyDescent="0.2">
      <c r="A68" s="83"/>
      <c r="B68" s="90" t="s">
        <v>718</v>
      </c>
      <c r="C68" s="91" t="s">
        <v>719</v>
      </c>
      <c r="D68" s="95" t="s">
        <v>754</v>
      </c>
      <c r="E68" s="95" t="s">
        <v>754</v>
      </c>
      <c r="F68" s="98">
        <v>480</v>
      </c>
      <c r="G68" s="9" t="s">
        <v>1129</v>
      </c>
      <c r="H68" s="11">
        <v>0.6</v>
      </c>
      <c r="I68" s="45">
        <f t="shared" si="5"/>
        <v>192</v>
      </c>
      <c r="J68" s="9" t="s">
        <v>1129</v>
      </c>
      <c r="K68" s="106" t="s">
        <v>605</v>
      </c>
      <c r="L68" s="51">
        <f t="shared" si="2"/>
        <v>38400</v>
      </c>
      <c r="M68" s="110"/>
    </row>
    <row r="69" spans="1:13" ht="25.5" x14ac:dyDescent="0.2">
      <c r="A69" s="83"/>
      <c r="B69" s="90" t="s">
        <v>720</v>
      </c>
      <c r="C69" s="91" t="s">
        <v>721</v>
      </c>
      <c r="D69" s="95" t="s">
        <v>755</v>
      </c>
      <c r="E69" s="95" t="s">
        <v>755</v>
      </c>
      <c r="F69" s="98">
        <v>436</v>
      </c>
      <c r="G69" s="9" t="s">
        <v>1129</v>
      </c>
      <c r="H69" s="11">
        <v>0.6</v>
      </c>
      <c r="I69" s="45">
        <f t="shared" si="5"/>
        <v>174</v>
      </c>
      <c r="J69" s="9" t="s">
        <v>1129</v>
      </c>
      <c r="K69" s="106" t="s">
        <v>642</v>
      </c>
      <c r="L69" s="51">
        <f t="shared" si="2"/>
        <v>34880</v>
      </c>
      <c r="M69" s="110"/>
    </row>
    <row r="70" spans="1:13" ht="25.5" x14ac:dyDescent="0.2">
      <c r="A70" s="83"/>
      <c r="B70" s="90" t="s">
        <v>722</v>
      </c>
      <c r="C70" s="91" t="s">
        <v>723</v>
      </c>
      <c r="D70" s="95" t="s">
        <v>755</v>
      </c>
      <c r="E70" s="95" t="s">
        <v>755</v>
      </c>
      <c r="F70" s="98">
        <v>436</v>
      </c>
      <c r="G70" s="9" t="s">
        <v>1129</v>
      </c>
      <c r="H70" s="11">
        <v>0.6</v>
      </c>
      <c r="I70" s="45">
        <f t="shared" si="5"/>
        <v>174</v>
      </c>
      <c r="J70" s="9" t="s">
        <v>1129</v>
      </c>
      <c r="K70" s="106">
        <v>7</v>
      </c>
      <c r="L70" s="51">
        <f t="shared" si="2"/>
        <v>34880</v>
      </c>
      <c r="M70" s="110"/>
    </row>
    <row r="71" spans="1:13" ht="25.5" x14ac:dyDescent="0.2">
      <c r="A71" s="83"/>
      <c r="B71" s="90" t="s">
        <v>724</v>
      </c>
      <c r="C71" s="91" t="s">
        <v>725</v>
      </c>
      <c r="D71" s="95" t="s">
        <v>756</v>
      </c>
      <c r="E71" s="95" t="s">
        <v>756</v>
      </c>
      <c r="F71" s="98">
        <v>624</v>
      </c>
      <c r="G71" s="9" t="s">
        <v>1129</v>
      </c>
      <c r="H71" s="11">
        <v>0.6</v>
      </c>
      <c r="I71" s="45">
        <f t="shared" si="5"/>
        <v>250</v>
      </c>
      <c r="J71" s="9" t="s">
        <v>1129</v>
      </c>
      <c r="K71" s="106">
        <v>5</v>
      </c>
      <c r="L71" s="51">
        <f t="shared" si="2"/>
        <v>49920</v>
      </c>
      <c r="M71" s="110"/>
    </row>
    <row r="72" spans="1:13" ht="25.5" x14ac:dyDescent="0.2">
      <c r="A72" s="83"/>
      <c r="B72" s="90" t="s">
        <v>726</v>
      </c>
      <c r="C72" s="91" t="s">
        <v>727</v>
      </c>
      <c r="D72" s="95" t="s">
        <v>756</v>
      </c>
      <c r="E72" s="95" t="s">
        <v>756</v>
      </c>
      <c r="F72" s="98">
        <v>624</v>
      </c>
      <c r="G72" s="9" t="s">
        <v>1129</v>
      </c>
      <c r="H72" s="11">
        <v>0.6</v>
      </c>
      <c r="I72" s="45">
        <f t="shared" si="5"/>
        <v>250</v>
      </c>
      <c r="J72" s="9" t="s">
        <v>1129</v>
      </c>
      <c r="K72" s="106" t="s">
        <v>940</v>
      </c>
      <c r="L72" s="51">
        <f t="shared" si="2"/>
        <v>49920</v>
      </c>
      <c r="M72" s="110"/>
    </row>
    <row r="73" spans="1:13" ht="25.5" x14ac:dyDescent="0.2">
      <c r="A73" s="83"/>
      <c r="B73" s="90" t="s">
        <v>728</v>
      </c>
      <c r="C73" s="91" t="s">
        <v>729</v>
      </c>
      <c r="D73" s="95" t="s">
        <v>757</v>
      </c>
      <c r="E73" s="95" t="s">
        <v>757</v>
      </c>
      <c r="F73" s="98">
        <v>624</v>
      </c>
      <c r="G73" s="9" t="s">
        <v>1129</v>
      </c>
      <c r="H73" s="11">
        <v>0.6</v>
      </c>
      <c r="I73" s="45">
        <f t="shared" si="5"/>
        <v>250</v>
      </c>
      <c r="J73" s="9" t="s">
        <v>1129</v>
      </c>
      <c r="K73" s="106">
        <v>14</v>
      </c>
      <c r="L73" s="51">
        <f t="shared" si="2"/>
        <v>49920</v>
      </c>
      <c r="M73" s="110"/>
    </row>
    <row r="74" spans="1:13" ht="25.5" x14ac:dyDescent="0.2">
      <c r="A74" s="83"/>
      <c r="B74" s="90" t="s">
        <v>730</v>
      </c>
      <c r="C74" s="91" t="s">
        <v>731</v>
      </c>
      <c r="D74" s="95" t="s">
        <v>757</v>
      </c>
      <c r="E74" s="95" t="s">
        <v>757</v>
      </c>
      <c r="F74" s="98">
        <v>624</v>
      </c>
      <c r="G74" s="9" t="s">
        <v>1129</v>
      </c>
      <c r="H74" s="11">
        <v>0.6</v>
      </c>
      <c r="I74" s="45">
        <f t="shared" si="5"/>
        <v>250</v>
      </c>
      <c r="J74" s="9" t="s">
        <v>1129</v>
      </c>
      <c r="K74" s="106" t="s">
        <v>605</v>
      </c>
      <c r="L74" s="51">
        <f t="shared" si="2"/>
        <v>49920</v>
      </c>
      <c r="M74" s="110"/>
    </row>
    <row r="75" spans="1:13" x14ac:dyDescent="0.2">
      <c r="A75" s="83"/>
      <c r="C75" s="83"/>
      <c r="D75" s="83"/>
      <c r="E75" s="83"/>
      <c r="F75" s="83"/>
      <c r="I75" s="83"/>
      <c r="K75" s="83"/>
      <c r="L75" s="83"/>
      <c r="M75" s="110"/>
    </row>
    <row r="76" spans="1:13" x14ac:dyDescent="0.2">
      <c r="A76" s="83"/>
      <c r="C76" s="83"/>
      <c r="D76" s="83"/>
      <c r="E76" s="83"/>
      <c r="F76" s="83"/>
      <c r="I76" s="83"/>
      <c r="K76" s="83"/>
      <c r="L76" s="83"/>
      <c r="M76" s="110"/>
    </row>
    <row r="77" spans="1:13" x14ac:dyDescent="0.2">
      <c r="A77" s="83"/>
      <c r="C77" s="83"/>
      <c r="D77" s="83"/>
      <c r="E77" s="83"/>
      <c r="F77" s="83"/>
      <c r="I77" s="83"/>
      <c r="K77" s="83"/>
      <c r="L77" s="83"/>
      <c r="M77" s="110"/>
    </row>
    <row r="78" spans="1:13" x14ac:dyDescent="0.2">
      <c r="A78" s="83"/>
      <c r="C78" s="83"/>
      <c r="D78" s="83"/>
      <c r="E78" s="83"/>
      <c r="F78" s="83"/>
      <c r="I78" s="83"/>
      <c r="K78" s="83"/>
      <c r="L78" s="83"/>
      <c r="M78" s="110"/>
    </row>
    <row r="79" spans="1:13" x14ac:dyDescent="0.2">
      <c r="A79" s="83"/>
      <c r="C79" s="83"/>
      <c r="D79" s="83"/>
      <c r="E79" s="83"/>
      <c r="F79" s="83"/>
      <c r="I79" s="83"/>
      <c r="K79" s="83"/>
      <c r="L79" s="83"/>
      <c r="M79" s="110"/>
    </row>
    <row r="80" spans="1:13" x14ac:dyDescent="0.2">
      <c r="A80" s="83"/>
      <c r="C80" s="83"/>
      <c r="D80" s="83"/>
      <c r="E80" s="83"/>
      <c r="F80" s="83"/>
      <c r="I80" s="83"/>
      <c r="K80" s="83"/>
      <c r="L80" s="83"/>
      <c r="M80" s="110"/>
    </row>
    <row r="81" spans="1:13" x14ac:dyDescent="0.2">
      <c r="A81" s="83"/>
      <c r="C81" s="83"/>
      <c r="D81" s="83"/>
      <c r="E81" s="83"/>
      <c r="F81" s="83"/>
      <c r="I81" s="83"/>
      <c r="K81" s="83"/>
      <c r="L81" s="83"/>
      <c r="M81" s="110"/>
    </row>
    <row r="82" spans="1:13" x14ac:dyDescent="0.2">
      <c r="A82" s="83"/>
      <c r="C82" s="83"/>
      <c r="D82" s="83"/>
      <c r="E82" s="83"/>
      <c r="F82" s="83"/>
      <c r="I82" s="83"/>
      <c r="K82" s="83"/>
      <c r="L82" s="83"/>
      <c r="M82" s="110"/>
    </row>
    <row r="83" spans="1:13" x14ac:dyDescent="0.2">
      <c r="A83" s="83"/>
      <c r="C83" s="83"/>
      <c r="D83" s="83"/>
      <c r="E83" s="83"/>
      <c r="F83" s="83"/>
      <c r="I83" s="83"/>
      <c r="K83" s="83"/>
      <c r="L83" s="83"/>
      <c r="M83" s="110"/>
    </row>
    <row r="84" spans="1:13" x14ac:dyDescent="0.2">
      <c r="A84" s="83"/>
      <c r="C84" s="83"/>
      <c r="D84" s="83"/>
      <c r="E84" s="83"/>
      <c r="F84" s="83"/>
      <c r="I84" s="83"/>
      <c r="K84" s="83"/>
      <c r="L84" s="83"/>
      <c r="M84" s="110"/>
    </row>
    <row r="85" spans="1:13" x14ac:dyDescent="0.2">
      <c r="A85" s="83"/>
      <c r="C85" s="83"/>
      <c r="D85" s="83"/>
      <c r="E85" s="83"/>
      <c r="F85" s="83"/>
      <c r="I85" s="83"/>
      <c r="K85" s="83"/>
      <c r="L85" s="83"/>
      <c r="M85" s="110"/>
    </row>
    <row r="86" spans="1:13" x14ac:dyDescent="0.2">
      <c r="A86" s="83"/>
      <c r="C86" s="83"/>
      <c r="D86" s="83"/>
      <c r="E86" s="83"/>
      <c r="F86" s="83"/>
      <c r="I86" s="83"/>
      <c r="K86" s="83"/>
      <c r="L86" s="83"/>
      <c r="M86" s="110"/>
    </row>
    <row r="87" spans="1:13" x14ac:dyDescent="0.2">
      <c r="A87" s="83"/>
      <c r="C87" s="83"/>
      <c r="D87" s="83"/>
      <c r="E87" s="83"/>
      <c r="F87" s="83"/>
      <c r="I87" s="83"/>
      <c r="K87" s="83"/>
      <c r="L87" s="83"/>
      <c r="M87" s="110"/>
    </row>
    <row r="88" spans="1:13" x14ac:dyDescent="0.2">
      <c r="A88" s="83"/>
      <c r="C88" s="83"/>
      <c r="D88" s="83"/>
      <c r="E88" s="83"/>
      <c r="F88" s="83"/>
      <c r="I88" s="83"/>
      <c r="K88" s="83"/>
      <c r="L88" s="83"/>
      <c r="M88" s="110"/>
    </row>
    <row r="89" spans="1:13" x14ac:dyDescent="0.2">
      <c r="A89" s="83"/>
      <c r="C89" s="83"/>
      <c r="D89" s="83"/>
      <c r="E89" s="83"/>
      <c r="F89" s="83"/>
      <c r="I89" s="83"/>
      <c r="K89" s="83"/>
      <c r="L89" s="83"/>
      <c r="M89" s="110"/>
    </row>
    <row r="90" spans="1:13" x14ac:dyDescent="0.2">
      <c r="A90" s="83"/>
      <c r="C90" s="83"/>
      <c r="D90" s="83"/>
      <c r="E90" s="83"/>
      <c r="F90" s="83"/>
      <c r="I90" s="83"/>
      <c r="K90" s="83"/>
      <c r="L90" s="83"/>
      <c r="M90" s="110"/>
    </row>
    <row r="91" spans="1:13" x14ac:dyDescent="0.2">
      <c r="A91" s="83"/>
      <c r="C91" s="83"/>
      <c r="D91" s="83"/>
      <c r="E91" s="83"/>
      <c r="F91" s="83"/>
      <c r="I91" s="83"/>
      <c r="K91" s="83"/>
      <c r="L91" s="83"/>
      <c r="M91" s="110"/>
    </row>
    <row r="92" spans="1:13" x14ac:dyDescent="0.2">
      <c r="A92" s="83"/>
      <c r="C92" s="83"/>
      <c r="D92" s="83"/>
      <c r="E92" s="83"/>
      <c r="F92" s="83"/>
      <c r="I92" s="83"/>
      <c r="K92" s="83"/>
      <c r="L92" s="83"/>
      <c r="M92" s="110"/>
    </row>
    <row r="93" spans="1:13" x14ac:dyDescent="0.2">
      <c r="A93" s="83"/>
      <c r="C93" s="83"/>
      <c r="D93" s="83"/>
      <c r="E93" s="83"/>
      <c r="F93" s="83"/>
      <c r="I93" s="83"/>
      <c r="K93" s="83"/>
      <c r="L93" s="83"/>
      <c r="M93" s="110"/>
    </row>
    <row r="94" spans="1:13" x14ac:dyDescent="0.2">
      <c r="A94" s="83"/>
      <c r="C94" s="83"/>
      <c r="D94" s="83"/>
      <c r="E94" s="83"/>
      <c r="F94" s="83"/>
      <c r="I94" s="83"/>
      <c r="K94" s="83"/>
      <c r="L94" s="83"/>
    </row>
    <row r="95" spans="1:13" x14ac:dyDescent="0.2">
      <c r="A95" s="83"/>
      <c r="C95" s="83"/>
      <c r="D95" s="83"/>
      <c r="E95" s="83"/>
      <c r="F95" s="83"/>
      <c r="I95" s="83"/>
      <c r="K95" s="83"/>
      <c r="L95" s="83"/>
    </row>
    <row r="96" spans="1:13" x14ac:dyDescent="0.2">
      <c r="A96" s="83"/>
      <c r="C96" s="83"/>
      <c r="D96" s="83"/>
      <c r="E96" s="83"/>
      <c r="F96" s="83"/>
      <c r="I96" s="83"/>
      <c r="K96" s="83"/>
      <c r="L96" s="83"/>
    </row>
    <row r="97" spans="1:12" x14ac:dyDescent="0.2">
      <c r="A97" s="83"/>
      <c r="C97" s="83"/>
      <c r="D97" s="83"/>
      <c r="E97" s="83"/>
      <c r="F97" s="83"/>
      <c r="I97" s="83"/>
      <c r="K97" s="83"/>
      <c r="L97" s="83"/>
    </row>
    <row r="98" spans="1:12" x14ac:dyDescent="0.2">
      <c r="A98" s="83"/>
      <c r="C98" s="83"/>
      <c r="D98" s="83"/>
      <c r="E98" s="83"/>
      <c r="F98" s="83"/>
      <c r="I98" s="83"/>
      <c r="K98" s="83"/>
      <c r="L98" s="83"/>
    </row>
    <row r="99" spans="1:12" x14ac:dyDescent="0.2">
      <c r="A99" s="83"/>
      <c r="C99" s="83"/>
      <c r="D99" s="83"/>
      <c r="E99" s="83"/>
      <c r="F99" s="83"/>
      <c r="I99" s="83"/>
      <c r="K99" s="83"/>
      <c r="L99" s="83"/>
    </row>
    <row r="100" spans="1:12" x14ac:dyDescent="0.2">
      <c r="A100" s="83"/>
      <c r="C100" s="83"/>
      <c r="D100" s="83"/>
      <c r="E100" s="83"/>
      <c r="F100" s="83"/>
      <c r="I100" s="83"/>
      <c r="K100" s="83"/>
      <c r="L100" s="83"/>
    </row>
    <row r="101" spans="1:12" x14ac:dyDescent="0.2">
      <c r="A101" s="83"/>
      <c r="C101" s="83"/>
      <c r="D101" s="83"/>
      <c r="E101" s="83"/>
      <c r="F101" s="83"/>
      <c r="I101" s="83"/>
      <c r="K101" s="83"/>
      <c r="L101" s="83"/>
    </row>
    <row r="102" spans="1:12" x14ac:dyDescent="0.2">
      <c r="A102" s="83"/>
      <c r="C102" s="83"/>
      <c r="D102" s="83"/>
      <c r="E102" s="83"/>
      <c r="F102" s="83"/>
      <c r="I102" s="83"/>
      <c r="K102" s="83"/>
      <c r="L102" s="83"/>
    </row>
    <row r="103" spans="1:12" x14ac:dyDescent="0.2">
      <c r="A103" s="83"/>
      <c r="C103" s="83"/>
      <c r="D103" s="83"/>
      <c r="E103" s="83"/>
      <c r="F103" s="83"/>
      <c r="I103" s="83"/>
      <c r="K103" s="83"/>
      <c r="L103" s="83"/>
    </row>
    <row r="104" spans="1:12" x14ac:dyDescent="0.2">
      <c r="A104" s="83"/>
      <c r="C104" s="83"/>
      <c r="D104" s="83"/>
      <c r="E104" s="83"/>
      <c r="F104" s="83"/>
      <c r="I104" s="83"/>
      <c r="K104" s="83"/>
      <c r="L104" s="83"/>
    </row>
    <row r="105" spans="1:12" x14ac:dyDescent="0.2">
      <c r="A105" s="83"/>
      <c r="C105" s="83"/>
      <c r="D105" s="83"/>
      <c r="E105" s="83"/>
      <c r="F105" s="83"/>
      <c r="I105" s="83"/>
      <c r="K105" s="83"/>
      <c r="L105" s="83"/>
    </row>
    <row r="106" spans="1:12" x14ac:dyDescent="0.2">
      <c r="A106" s="83"/>
      <c r="C106" s="83"/>
      <c r="D106" s="83"/>
      <c r="E106" s="83"/>
      <c r="F106" s="83"/>
      <c r="I106" s="83"/>
      <c r="K106" s="83"/>
      <c r="L106" s="83"/>
    </row>
    <row r="107" spans="1:12" x14ac:dyDescent="0.2">
      <c r="A107" s="83"/>
      <c r="C107" s="83"/>
      <c r="D107" s="83"/>
      <c r="E107" s="83"/>
      <c r="F107" s="83"/>
      <c r="I107" s="83"/>
      <c r="K107" s="83"/>
      <c r="L107" s="83"/>
    </row>
    <row r="108" spans="1:12" x14ac:dyDescent="0.2">
      <c r="A108" s="83"/>
      <c r="C108" s="83"/>
      <c r="D108" s="83"/>
      <c r="E108" s="83"/>
      <c r="F108" s="83"/>
      <c r="I108" s="83"/>
      <c r="K108" s="83"/>
      <c r="L108" s="83"/>
    </row>
    <row r="109" spans="1:12" x14ac:dyDescent="0.2">
      <c r="A109" s="83"/>
      <c r="C109" s="83"/>
      <c r="D109" s="83"/>
      <c r="E109" s="83"/>
      <c r="F109" s="83"/>
      <c r="I109" s="83"/>
      <c r="K109" s="83"/>
      <c r="L109" s="83"/>
    </row>
    <row r="110" spans="1:12" x14ac:dyDescent="0.2">
      <c r="A110" s="83"/>
      <c r="C110" s="83"/>
      <c r="D110" s="83"/>
      <c r="E110" s="83"/>
      <c r="F110" s="83"/>
      <c r="I110" s="83"/>
      <c r="K110" s="83"/>
      <c r="L110" s="83"/>
    </row>
    <row r="111" spans="1:12" x14ac:dyDescent="0.2">
      <c r="A111" s="83"/>
      <c r="C111" s="83"/>
      <c r="D111" s="83"/>
      <c r="E111" s="83"/>
      <c r="F111" s="83"/>
      <c r="I111" s="83"/>
      <c r="K111" s="83"/>
      <c r="L111" s="83"/>
    </row>
    <row r="112" spans="1:12" x14ac:dyDescent="0.2">
      <c r="A112" s="83"/>
      <c r="C112" s="83"/>
      <c r="D112" s="83"/>
      <c r="E112" s="83"/>
      <c r="F112" s="83"/>
      <c r="I112" s="83"/>
      <c r="K112" s="83"/>
      <c r="L112" s="83"/>
    </row>
    <row r="113" spans="1:12" x14ac:dyDescent="0.2">
      <c r="A113" s="83"/>
      <c r="C113" s="83"/>
      <c r="D113" s="83"/>
      <c r="E113" s="83"/>
      <c r="F113" s="83"/>
      <c r="I113" s="83"/>
      <c r="K113" s="83"/>
      <c r="L113" s="83"/>
    </row>
    <row r="114" spans="1:12" x14ac:dyDescent="0.2">
      <c r="A114" s="83"/>
      <c r="C114" s="83"/>
      <c r="D114" s="83"/>
      <c r="E114" s="83"/>
      <c r="F114" s="83"/>
      <c r="I114" s="83"/>
      <c r="K114" s="83"/>
      <c r="L114" s="83"/>
    </row>
    <row r="115" spans="1:12" x14ac:dyDescent="0.2">
      <c r="A115" s="83"/>
      <c r="C115" s="83"/>
      <c r="D115" s="83"/>
      <c r="E115" s="83"/>
      <c r="F115" s="83"/>
      <c r="I115" s="83"/>
      <c r="K115" s="83"/>
      <c r="L115" s="83"/>
    </row>
    <row r="116" spans="1:12" x14ac:dyDescent="0.2">
      <c r="A116" s="83"/>
      <c r="C116" s="83"/>
      <c r="D116" s="83"/>
      <c r="E116" s="83"/>
      <c r="F116" s="83"/>
      <c r="I116" s="83"/>
      <c r="K116" s="83"/>
      <c r="L116" s="83"/>
    </row>
    <row r="117" spans="1:12" x14ac:dyDescent="0.2">
      <c r="A117" s="83"/>
      <c r="C117" s="83"/>
      <c r="D117" s="83"/>
      <c r="E117" s="83"/>
      <c r="F117" s="83"/>
      <c r="I117" s="83"/>
      <c r="K117" s="83"/>
      <c r="L117" s="83"/>
    </row>
    <row r="118" spans="1:12" x14ac:dyDescent="0.2">
      <c r="A118" s="83"/>
      <c r="C118" s="83"/>
      <c r="D118" s="83"/>
      <c r="E118" s="83"/>
      <c r="F118" s="83"/>
      <c r="I118" s="83"/>
      <c r="K118" s="83"/>
      <c r="L118" s="83"/>
    </row>
    <row r="119" spans="1:12" x14ac:dyDescent="0.2">
      <c r="A119" s="83"/>
      <c r="C119" s="83"/>
      <c r="D119" s="83"/>
      <c r="E119" s="83"/>
      <c r="F119" s="83"/>
      <c r="I119" s="83"/>
      <c r="K119" s="83"/>
      <c r="L119" s="83"/>
    </row>
    <row r="120" spans="1:12" x14ac:dyDescent="0.2">
      <c r="A120" s="83"/>
      <c r="C120" s="83"/>
      <c r="D120" s="83"/>
      <c r="E120" s="83"/>
      <c r="F120" s="83"/>
      <c r="I120" s="83"/>
      <c r="K120" s="83"/>
      <c r="L120" s="83"/>
    </row>
    <row r="121" spans="1:12" x14ac:dyDescent="0.2">
      <c r="A121" s="83"/>
      <c r="C121" s="83"/>
      <c r="D121" s="83"/>
      <c r="E121" s="83"/>
      <c r="F121" s="83"/>
      <c r="I121" s="83"/>
      <c r="K121" s="83"/>
      <c r="L121" s="83"/>
    </row>
    <row r="122" spans="1:12" x14ac:dyDescent="0.2">
      <c r="A122" s="83"/>
      <c r="C122" s="83"/>
      <c r="D122" s="83"/>
      <c r="E122" s="83"/>
      <c r="F122" s="83"/>
      <c r="I122" s="83"/>
      <c r="K122" s="83"/>
      <c r="L122" s="83"/>
    </row>
    <row r="123" spans="1:12" x14ac:dyDescent="0.2">
      <c r="A123" s="83"/>
      <c r="C123" s="83"/>
      <c r="D123" s="83"/>
      <c r="E123" s="83"/>
      <c r="F123" s="83"/>
      <c r="I123" s="83"/>
      <c r="K123" s="83"/>
      <c r="L123" s="83"/>
    </row>
    <row r="124" spans="1:12" x14ac:dyDescent="0.2">
      <c r="A124" s="83"/>
      <c r="C124" s="83"/>
      <c r="D124" s="83"/>
      <c r="E124" s="83"/>
      <c r="F124" s="83"/>
      <c r="I124" s="83"/>
      <c r="K124" s="83"/>
      <c r="L124" s="83"/>
    </row>
    <row r="125" spans="1:12" x14ac:dyDescent="0.2">
      <c r="A125" s="83"/>
      <c r="C125" s="83"/>
      <c r="D125" s="83"/>
      <c r="E125" s="83"/>
      <c r="F125" s="83"/>
      <c r="I125" s="83"/>
      <c r="K125" s="83"/>
      <c r="L125" s="83"/>
    </row>
    <row r="126" spans="1:12" x14ac:dyDescent="0.2">
      <c r="A126" s="83"/>
      <c r="C126" s="83"/>
      <c r="D126" s="83"/>
      <c r="E126" s="83"/>
      <c r="F126" s="83"/>
      <c r="I126" s="83"/>
      <c r="K126" s="83"/>
      <c r="L126" s="83"/>
    </row>
    <row r="127" spans="1:12" x14ac:dyDescent="0.2">
      <c r="A127" s="83"/>
      <c r="C127" s="83"/>
      <c r="D127" s="83"/>
      <c r="E127" s="83"/>
      <c r="F127" s="83"/>
      <c r="I127" s="83"/>
      <c r="K127" s="83"/>
      <c r="L127" s="83"/>
    </row>
    <row r="128" spans="1:12" x14ac:dyDescent="0.2">
      <c r="A128" s="83"/>
      <c r="C128" s="83"/>
      <c r="D128" s="83"/>
      <c r="E128" s="83"/>
      <c r="F128" s="83"/>
      <c r="I128" s="83"/>
      <c r="K128" s="83"/>
      <c r="L128" s="83"/>
    </row>
    <row r="129" spans="1:12" x14ac:dyDescent="0.2">
      <c r="A129" s="83"/>
      <c r="C129" s="83"/>
      <c r="D129" s="83"/>
      <c r="E129" s="83"/>
      <c r="F129" s="83"/>
      <c r="I129" s="83"/>
      <c r="K129" s="83"/>
      <c r="L129" s="83"/>
    </row>
    <row r="130" spans="1:12" x14ac:dyDescent="0.2">
      <c r="A130" s="83"/>
      <c r="C130" s="83"/>
      <c r="D130" s="83"/>
      <c r="E130" s="83"/>
      <c r="F130" s="83"/>
      <c r="I130" s="83"/>
      <c r="K130" s="83"/>
      <c r="L130" s="83"/>
    </row>
    <row r="131" spans="1:12" x14ac:dyDescent="0.2">
      <c r="A131" s="83"/>
      <c r="C131" s="83"/>
      <c r="D131" s="83"/>
      <c r="E131" s="83"/>
      <c r="F131" s="83"/>
      <c r="I131" s="83"/>
      <c r="K131" s="83"/>
      <c r="L131" s="83"/>
    </row>
    <row r="132" spans="1:12" x14ac:dyDescent="0.2">
      <c r="A132" s="83"/>
      <c r="C132" s="83"/>
      <c r="D132" s="83"/>
      <c r="E132" s="83"/>
      <c r="F132" s="83"/>
      <c r="I132" s="83"/>
      <c r="K132" s="83"/>
      <c r="L132" s="83"/>
    </row>
    <row r="133" spans="1:12" x14ac:dyDescent="0.2">
      <c r="A133" s="83"/>
      <c r="C133" s="83"/>
      <c r="D133" s="83"/>
      <c r="E133" s="83"/>
      <c r="F133" s="83"/>
      <c r="I133" s="83"/>
      <c r="K133" s="83"/>
      <c r="L133" s="83"/>
    </row>
    <row r="134" spans="1:12" x14ac:dyDescent="0.2">
      <c r="A134" s="83"/>
      <c r="C134" s="83"/>
      <c r="D134" s="83"/>
      <c r="E134" s="83"/>
      <c r="F134" s="83"/>
      <c r="I134" s="83"/>
      <c r="K134" s="83"/>
      <c r="L134" s="83"/>
    </row>
    <row r="135" spans="1:12" x14ac:dyDescent="0.2">
      <c r="A135" s="83"/>
      <c r="C135" s="83"/>
      <c r="D135" s="83"/>
      <c r="E135" s="83"/>
      <c r="F135" s="83"/>
      <c r="I135" s="83"/>
      <c r="K135" s="83"/>
      <c r="L135" s="83"/>
    </row>
    <row r="136" spans="1:12" x14ac:dyDescent="0.2">
      <c r="A136" s="83"/>
      <c r="C136" s="83"/>
      <c r="D136" s="83"/>
      <c r="E136" s="83"/>
      <c r="F136" s="83"/>
      <c r="I136" s="83"/>
      <c r="K136" s="83"/>
      <c r="L136" s="83"/>
    </row>
    <row r="137" spans="1:12" x14ac:dyDescent="0.2">
      <c r="A137" s="83"/>
      <c r="C137" s="83"/>
      <c r="D137" s="83"/>
      <c r="E137" s="83"/>
      <c r="F137" s="83"/>
      <c r="I137" s="83"/>
      <c r="K137" s="83"/>
      <c r="L137" s="83"/>
    </row>
    <row r="138" spans="1:12" x14ac:dyDescent="0.2">
      <c r="A138" s="83"/>
      <c r="C138" s="83"/>
      <c r="D138" s="83"/>
      <c r="E138" s="83"/>
      <c r="F138" s="83"/>
      <c r="I138" s="83"/>
      <c r="K138" s="83"/>
      <c r="L138" s="83"/>
    </row>
    <row r="139" spans="1:12" x14ac:dyDescent="0.2">
      <c r="A139" s="83"/>
      <c r="C139" s="83"/>
      <c r="D139" s="83"/>
      <c r="E139" s="83"/>
      <c r="F139" s="83"/>
      <c r="I139" s="83"/>
      <c r="K139" s="83"/>
      <c r="L139" s="83"/>
    </row>
    <row r="140" spans="1:12" x14ac:dyDescent="0.2">
      <c r="A140" s="83"/>
      <c r="C140" s="83"/>
      <c r="D140" s="83"/>
      <c r="E140" s="83"/>
      <c r="F140" s="83"/>
      <c r="I140" s="83"/>
      <c r="K140" s="83"/>
      <c r="L140" s="83"/>
    </row>
    <row r="141" spans="1:12" x14ac:dyDescent="0.2">
      <c r="K141" s="83"/>
    </row>
    <row r="142" spans="1:12" x14ac:dyDescent="0.2">
      <c r="K142" s="83"/>
    </row>
  </sheetData>
  <mergeCells count="11">
    <mergeCell ref="K6:K7"/>
    <mergeCell ref="B2:I2"/>
    <mergeCell ref="B3:I3"/>
    <mergeCell ref="B4:I4"/>
    <mergeCell ref="B6:B7"/>
    <mergeCell ref="C6:C7"/>
    <mergeCell ref="D6:D7"/>
    <mergeCell ref="E6:E7"/>
    <mergeCell ref="F6:G7"/>
    <mergeCell ref="H6:H7"/>
    <mergeCell ref="I6:J7"/>
  </mergeCells>
  <conditionalFormatting sqref="A34:A35 A29:A30 A16:A18 A25:A27">
    <cfRule type="duplicateValues" dxfId="0" priority="362" stopIfTrue="1"/>
  </conditionalFormatting>
  <hyperlinks>
    <hyperlink ref="J4" r:id="rId1" xr:uid="{00000000-0004-0000-0800-000000000000}"/>
  </hyperlinks>
  <pageMargins left="0.78740157480314965" right="0.78740157480314965" top="0.98425196850393704" bottom="0.98425196850393704" header="0.51181102362204722" footer="0.51181102362204722"/>
  <pageSetup paperSize="9" scale="36" fitToHeight="0" orientation="portrait" r:id="rId2"/>
  <headerFooter alignWithMargins="0">
    <oddHeader>&amp;LEIB-SHOP.RU&amp;12
&amp;R&amp;A</oddHeader>
    <oddFooter>&amp;CМосква, ул. Халтуринская д.6А
м. Преображенская площадь,
тел    (495) 988 7593, (499) 748 1173
www.eib-shop.ru, sales@eib-shop.ru&amp;RСтр.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Arcus-eds</vt:lpstr>
      <vt:lpstr>BEG</vt:lpstr>
      <vt:lpstr>Bilton</vt:lpstr>
      <vt:lpstr>Elsner</vt:lpstr>
      <vt:lpstr>MDT</vt:lpstr>
      <vt:lpstr>Zennio</vt:lpstr>
      <vt:lpstr>Intesis</vt:lpstr>
      <vt:lpstr>Eelectron</vt:lpstr>
      <vt:lpstr>Lingg &amp; Janke</vt:lpstr>
      <vt:lpstr>ABB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П. Соловьёв</dc:creator>
  <cp:lastModifiedBy>Виктор Р. Мифтахов</cp:lastModifiedBy>
  <cp:lastPrinted>2021-09-15T11:34:42Z</cp:lastPrinted>
  <dcterms:created xsi:type="dcterms:W3CDTF">2017-02-01T13:27:36Z</dcterms:created>
  <dcterms:modified xsi:type="dcterms:W3CDTF">2022-06-03T08:27:29Z</dcterms:modified>
</cp:coreProperties>
</file>